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277C01B7-2F58-4D31-9F28-17E684B2CF5E}" xr6:coauthVersionLast="47" xr6:coauthVersionMax="47" xr10:uidLastSave="{00000000-0000-0000-0000-000000000000}"/>
  <bookViews>
    <workbookView xWindow="-120" yWindow="-120" windowWidth="29040" windowHeight="17640" tabRatio="859" xr2:uid="{00000000-000D-0000-FFFF-FFFF00000000}"/>
  </bookViews>
  <sheets>
    <sheet name="Table 2.5" sheetId="7" r:id="rId1"/>
    <sheet name="2.5 Data - Quarterly" sheetId="3" r:id="rId2"/>
    <sheet name="2.5 Data - Annual" sheetId="8" r:id="rId3"/>
  </sheets>
  <definedNames>
    <definedName name="_xlnm.Print_Area" localSheetId="0">'Table 2.5'!$A$1:$L$46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7" i="3" l="1"/>
  <c r="F26" i="7" s="1"/>
  <c r="F20" i="7"/>
  <c r="F19" i="7"/>
  <c r="D256" i="3"/>
  <c r="F25" i="7" s="1"/>
  <c r="E22" i="7"/>
  <c r="D255" i="3"/>
  <c r="E28" i="7" s="1"/>
  <c r="E21" i="7" l="1"/>
  <c r="D254" i="3"/>
  <c r="E27" i="7" s="1"/>
  <c r="E20" i="7" l="1"/>
  <c r="D253" i="3"/>
  <c r="E26" i="7" s="1"/>
  <c r="E19" i="7" l="1"/>
  <c r="D252" i="3"/>
  <c r="E25" i="7" s="1"/>
  <c r="E30" i="7" s="1"/>
  <c r="D22" i="7" l="1"/>
  <c r="D251" i="3"/>
  <c r="D28" i="7" s="1"/>
  <c r="D20" i="7" l="1"/>
  <c r="D21" i="7"/>
  <c r="D19" i="7"/>
  <c r="D250" i="3"/>
  <c r="D27" i="7" s="1"/>
  <c r="D249" i="3" l="1"/>
  <c r="D26" i="7" s="1"/>
  <c r="D248" i="3" l="1"/>
  <c r="D25" i="7" s="1"/>
  <c r="D30" i="7" s="1"/>
  <c r="C22" i="7" l="1"/>
  <c r="D247" i="3"/>
  <c r="C28" i="7" s="1"/>
  <c r="C21" i="7" l="1"/>
  <c r="D246" i="3"/>
  <c r="C27" i="7" s="1"/>
  <c r="C20" i="7" l="1"/>
  <c r="D245" i="3"/>
  <c r="C26" i="7" s="1"/>
  <c r="C19" i="7" l="1"/>
  <c r="D244" i="3"/>
  <c r="C25" i="7" s="1"/>
  <c r="C30" i="7" s="1"/>
  <c r="B22" i="7" l="1"/>
  <c r="D243" i="3"/>
  <c r="B28" i="7" s="1"/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B27" i="7" s="1"/>
  <c r="B21" i="7"/>
  <c r="B20" i="7" l="1"/>
  <c r="B19" i="7"/>
  <c r="B26" i="7"/>
  <c r="B25" i="7" l="1"/>
  <c r="B30" i="7" s="1"/>
  <c r="C68" i="8" l="1"/>
  <c r="D12" i="3" l="1"/>
  <c r="C67" i="8" l="1"/>
  <c r="C66" i="8" l="1"/>
  <c r="C13" i="8" l="1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12" i="8"/>
</calcChain>
</file>

<file path=xl/sharedStrings.xml><?xml version="1.0" encoding="utf-8"?>
<sst xmlns="http://schemas.openxmlformats.org/spreadsheetml/2006/main" count="57" uniqueCount="50">
  <si>
    <t>Quarter</t>
  </si>
  <si>
    <t>Ratio of current price non-farm Gross Domestic Product to chain volume non-farm Gross Domestic Product.</t>
  </si>
  <si>
    <t>2.5 Implicit price deflator for non-farm GDP</t>
  </si>
  <si>
    <t>Derived</t>
  </si>
  <si>
    <t>September</t>
  </si>
  <si>
    <t>December</t>
  </si>
  <si>
    <t>March</t>
  </si>
  <si>
    <t>June</t>
  </si>
  <si>
    <t>Quarterly change (b) – per cent</t>
  </si>
  <si>
    <t>Annual change (b) – per cent</t>
  </si>
  <si>
    <t>Update</t>
  </si>
  <si>
    <t>Non-farm ;  Gross domestic product: Implicit price deflators ;</t>
  </si>
  <si>
    <t>Index Numbers</t>
  </si>
  <si>
    <t>Original</t>
  </si>
  <si>
    <t>DERIVED</t>
  </si>
  <si>
    <t>Annual</t>
  </si>
  <si>
    <t>A2304681A</t>
  </si>
  <si>
    <t>Annual Change (%)</t>
  </si>
  <si>
    <t>Base: 2012–13 = 100.0. Quarterly figures are Trend.</t>
  </si>
  <si>
    <t xml:space="preserve">Source: </t>
  </si>
  <si>
    <t>Table 34. Key Aggregates and analytical series, Annual</t>
  </si>
  <si>
    <t>Note:</t>
  </si>
  <si>
    <t xml:space="preserve">Although at first glance it may seem that CPI and GDP Deflator measure the same thing, there are a few key differences.  </t>
  </si>
  <si>
    <t xml:space="preserve">The first is that GDP Deflator includes only domestic goods and not anything that is imported.  </t>
  </si>
  <si>
    <t xml:space="preserve">This is different because the CPI includes anything bought by consumers including foreign goods.  </t>
  </si>
  <si>
    <t xml:space="preserve">The second difference is that the GDP Deflator is a measure of the prices of all goods and services while the CPI is a measure of only goods bought by consumers. </t>
  </si>
  <si>
    <t>http://www.econport.org/content/handbook/Inflation/Price-Index/CPI/Differences.html</t>
  </si>
  <si>
    <r>
      <t xml:space="preserve">Source: ABS, </t>
    </r>
    <r>
      <rPr>
        <b/>
        <i/>
        <sz val="14"/>
        <rFont val="Calibri"/>
        <family val="2"/>
        <scheme val="minor"/>
      </rPr>
      <t xml:space="preserve">National Income, Expenditure and Product, cat. no. </t>
    </r>
    <r>
      <rPr>
        <b/>
        <sz val="14"/>
        <rFont val="Calibri"/>
        <family val="2"/>
        <scheme val="minor"/>
      </rPr>
      <t>5206.0</t>
    </r>
  </si>
  <si>
    <t>2017–18</t>
  </si>
  <si>
    <t>Annual average</t>
  </si>
  <si>
    <t>2018–19</t>
  </si>
  <si>
    <t>(a) Ratio of current price non-farm gross domestic product to chain volume non-farm gross</t>
  </si>
  <si>
    <t xml:space="preserve">domestic product. Reference year for implicit price deflators is 2013-14. </t>
  </si>
  <si>
    <t>Implicit Price Deflator (Seasonally adjusted)</t>
  </si>
  <si>
    <t>A2302591K</t>
  </si>
  <si>
    <t>Quarterly change (%) (seasonally adjusted)</t>
  </si>
  <si>
    <t>Non-farm ;  Gross domestic product: Implicit price deflators - Percentage changes ;</t>
  </si>
  <si>
    <t>A2302614R</t>
  </si>
  <si>
    <t>Related publications</t>
  </si>
  <si>
    <t>Source:</t>
  </si>
  <si>
    <t xml:space="preserve"> which is from the original series.</t>
  </si>
  <si>
    <t>(b) All figures are seasonally adjusted, except for the annual index figure,</t>
  </si>
  <si>
    <t>Longer term</t>
  </si>
  <si>
    <t xml:space="preserve"> ABS, Australian national accounts: national income, expenditure and product, cat. no. 5206.0</t>
  </si>
  <si>
    <r>
      <t xml:space="preserve">ABS, </t>
    </r>
    <r>
      <rPr>
        <i/>
        <sz val="8"/>
        <color rgb="FF398BCA"/>
        <rFont val="Calibri"/>
        <family val="2"/>
      </rPr>
      <t>Labour price index</t>
    </r>
    <r>
      <rPr>
        <sz val="8"/>
        <color rgb="FF398BCA"/>
        <rFont val="Calibri"/>
        <family val="2"/>
      </rPr>
      <t>, cat. no. 6345.0</t>
    </r>
  </si>
  <si>
    <r>
      <t xml:space="preserve">ABS, </t>
    </r>
    <r>
      <rPr>
        <i/>
        <sz val="8"/>
        <color rgb="FF398BCA"/>
        <rFont val="Calibri"/>
        <family val="2"/>
      </rPr>
      <t>Consumer price index</t>
    </r>
    <r>
      <rPr>
        <sz val="8"/>
        <color rgb="FF398BCA"/>
        <rFont val="Calibri"/>
        <family val="2"/>
      </rPr>
      <t>, cat. no. 6401.0</t>
    </r>
  </si>
  <si>
    <t>Table 24</t>
  </si>
  <si>
    <t>2019–20</t>
  </si>
  <si>
    <t>2020–21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</si>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</sst>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_)"/>
    <numFmt numFmtId="166" formatCode="0.0;\-0.0;0.0;@"/>
    <numFmt numFmtId="167" formatCode="mmm\-yyyy"/>
    <numFmt numFmtId="168" formatCode="[$-C09]d\ mmmm\ yyyy;@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u/>
      <sz val="7.5"/>
      <color indexed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indexed="12"/>
      <name val="Arial"/>
      <family val="2"/>
    </font>
    <font>
      <sz val="12"/>
      <name val="Arial"/>
      <family val="2"/>
    </font>
    <font>
      <sz val="12"/>
      <color theme="0" tint="-0.49998474074526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sz val="8"/>
      <color rgb="FF398BCA"/>
      <name val="Calibri"/>
      <family val="2"/>
    </font>
    <font>
      <i/>
      <sz val="8"/>
      <color rgb="FF398BC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19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9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4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8" fillId="0" borderId="0" xfId="0" applyFont="1"/>
    <xf numFmtId="164" fontId="0" fillId="0" borderId="0" xfId="0" applyNumberFormat="1"/>
    <xf numFmtId="167" fontId="11" fillId="0" borderId="0" xfId="0" applyNumberFormat="1" applyFont="1" applyFill="1" applyAlignment="1">
      <alignment horizontal="left"/>
    </xf>
    <xf numFmtId="43" fontId="0" fillId="0" borderId="0" xfId="2" applyFont="1"/>
    <xf numFmtId="166" fontId="11" fillId="0" borderId="0" xfId="0" applyNumberFormat="1" applyFont="1" applyAlignment="1"/>
    <xf numFmtId="167" fontId="11" fillId="0" borderId="0" xfId="0" applyNumberFormat="1" applyFont="1" applyAlignment="1">
      <alignment horizontal="left"/>
    </xf>
    <xf numFmtId="0" fontId="15" fillId="0" borderId="0" xfId="1" applyFont="1" applyBorder="1"/>
    <xf numFmtId="0" fontId="11" fillId="0" borderId="0" xfId="1" applyFont="1" applyAlignment="1"/>
    <xf numFmtId="0" fontId="11" fillId="0" borderId="0" xfId="1" applyFont="1" applyAlignment="1">
      <alignment horizontal="right" wrapText="1"/>
    </xf>
    <xf numFmtId="167" fontId="11" fillId="0" borderId="0" xfId="1" applyNumberFormat="1" applyFont="1" applyAlignment="1"/>
    <xf numFmtId="0" fontId="11" fillId="0" borderId="0" xfId="1" applyFont="1" applyAlignment="1">
      <alignment horizontal="right"/>
    </xf>
    <xf numFmtId="167" fontId="11" fillId="0" borderId="0" xfId="1" applyNumberFormat="1" applyFont="1" applyAlignment="1">
      <alignment horizontal="left"/>
    </xf>
    <xf numFmtId="2" fontId="0" fillId="0" borderId="0" xfId="0" applyNumberFormat="1"/>
    <xf numFmtId="2" fontId="0" fillId="0" borderId="0" xfId="9" applyNumberFormat="1" applyFont="1"/>
    <xf numFmtId="166" fontId="11" fillId="0" borderId="0" xfId="1" applyNumberFormat="1" applyFont="1" applyAlignment="1"/>
    <xf numFmtId="167" fontId="11" fillId="0" borderId="0" xfId="1" applyNumberFormat="1" applyFont="1" applyAlignment="1">
      <alignment horizontal="left"/>
    </xf>
    <xf numFmtId="0" fontId="11" fillId="0" borderId="0" xfId="0" applyFont="1"/>
    <xf numFmtId="0" fontId="25" fillId="0" borderId="0" xfId="3" applyFont="1" applyAlignment="1" applyProtection="1"/>
    <xf numFmtId="0" fontId="26" fillId="0" borderId="0" xfId="0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43" fontId="26" fillId="0" borderId="0" xfId="2" applyFont="1"/>
    <xf numFmtId="0" fontId="26" fillId="0" borderId="0" xfId="0" applyNumberFormat="1" applyFont="1" applyAlignment="1"/>
    <xf numFmtId="166" fontId="26" fillId="0" borderId="0" xfId="0" applyNumberFormat="1" applyFont="1" applyAlignment="1"/>
    <xf numFmtId="164" fontId="26" fillId="0" borderId="0" xfId="0" applyNumberFormat="1" applyFont="1"/>
    <xf numFmtId="164" fontId="26" fillId="0" borderId="0" xfId="0" applyNumberFormat="1" applyFont="1" applyFill="1"/>
    <xf numFmtId="166" fontId="26" fillId="0" borderId="0" xfId="0" applyNumberFormat="1" applyFont="1" applyFill="1" applyAlignment="1"/>
    <xf numFmtId="0" fontId="30" fillId="0" borderId="0" xfId="0" applyFont="1"/>
    <xf numFmtId="0" fontId="32" fillId="0" borderId="0" xfId="0" applyFont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left"/>
    </xf>
    <xf numFmtId="0" fontId="33" fillId="0" borderId="0" xfId="0" quotePrefix="1" applyFont="1" applyAlignment="1">
      <alignment horizontal="left"/>
    </xf>
    <xf numFmtId="165" fontId="35" fillId="0" borderId="0" xfId="0" applyNumberFormat="1" applyFont="1" applyProtection="1"/>
    <xf numFmtId="166" fontId="35" fillId="0" borderId="0" xfId="1" applyNumberFormat="1" applyFont="1" applyAlignment="1"/>
    <xf numFmtId="164" fontId="35" fillId="0" borderId="0" xfId="9" applyNumberFormat="1" applyFont="1" applyProtection="1"/>
    <xf numFmtId="0" fontId="35" fillId="0" borderId="0" xfId="0" applyFont="1"/>
    <xf numFmtId="17" fontId="35" fillId="0" borderId="0" xfId="0" applyNumberFormat="1" applyFont="1" applyAlignment="1">
      <alignment horizontal="left"/>
    </xf>
    <xf numFmtId="0" fontId="36" fillId="0" borderId="0" xfId="15" applyFont="1" applyAlignment="1">
      <alignment horizontal="right"/>
    </xf>
    <xf numFmtId="0" fontId="36" fillId="0" borderId="0" xfId="15" applyFont="1" applyAlignment="1">
      <alignment horizontal="right" wrapText="1"/>
    </xf>
    <xf numFmtId="164" fontId="15" fillId="0" borderId="0" xfId="1" applyNumberFormat="1" applyFont="1" applyBorder="1"/>
    <xf numFmtId="0" fontId="17" fillId="0" borderId="0" xfId="1" applyFont="1" applyBorder="1"/>
    <xf numFmtId="164" fontId="17" fillId="0" borderId="0" xfId="1" applyNumberFormat="1" applyFont="1" applyBorder="1"/>
    <xf numFmtId="0" fontId="16" fillId="0" borderId="0" xfId="1" quotePrefix="1" applyFont="1" applyBorder="1" applyAlignment="1">
      <alignment horizontal="left"/>
    </xf>
    <xf numFmtId="0" fontId="16" fillId="0" borderId="0" xfId="1" applyFont="1" applyBorder="1"/>
    <xf numFmtId="0" fontId="19" fillId="0" borderId="0" xfId="3" applyFont="1" applyBorder="1" applyAlignment="1" applyProtection="1"/>
    <xf numFmtId="0" fontId="20" fillId="0" borderId="0" xfId="1" quotePrefix="1" applyFont="1" applyBorder="1" applyAlignment="1">
      <alignment horizontal="left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left" vertical="center" indent="1"/>
    </xf>
    <xf numFmtId="0" fontId="39" fillId="2" borderId="0" xfId="1" quotePrefix="1" applyFont="1" applyFill="1" applyBorder="1" applyAlignment="1">
      <alignment horizontal="left"/>
    </xf>
    <xf numFmtId="0" fontId="40" fillId="2" borderId="0" xfId="1" applyFont="1" applyFill="1" applyBorder="1"/>
    <xf numFmtId="0" fontId="41" fillId="2" borderId="0" xfId="1" applyFont="1" applyFill="1" applyBorder="1"/>
    <xf numFmtId="0" fontId="41" fillId="2" borderId="0" xfId="1" applyFont="1" applyFill="1" applyBorder="1" applyAlignment="1">
      <alignment horizontal="right"/>
    </xf>
    <xf numFmtId="0" fontId="42" fillId="3" borderId="0" xfId="1" applyFont="1" applyFill="1" applyBorder="1" applyAlignment="1">
      <alignment horizontal="left" vertical="center"/>
    </xf>
    <xf numFmtId="164" fontId="43" fillId="3" borderId="0" xfId="1" applyNumberFormat="1" applyFont="1" applyFill="1" applyBorder="1" applyAlignment="1">
      <alignment vertical="center"/>
    </xf>
    <xf numFmtId="0" fontId="44" fillId="3" borderId="0" xfId="1" applyFont="1" applyFill="1" applyBorder="1" applyAlignment="1">
      <alignment vertical="center"/>
    </xf>
    <xf numFmtId="0" fontId="18" fillId="0" borderId="1" xfId="1" applyFont="1" applyBorder="1"/>
    <xf numFmtId="0" fontId="17" fillId="0" borderId="1" xfId="1" applyFont="1" applyBorder="1"/>
    <xf numFmtId="0" fontId="45" fillId="0" borderId="0" xfId="0" applyFont="1" applyAlignment="1">
      <alignment vertical="center"/>
    </xf>
    <xf numFmtId="0" fontId="16" fillId="0" borderId="0" xfId="1" applyFont="1" applyBorder="1" applyAlignment="1">
      <alignment horizontal="left" indent="1"/>
    </xf>
    <xf numFmtId="0" fontId="29" fillId="4" borderId="0" xfId="0" applyFont="1" applyFill="1"/>
    <xf numFmtId="0" fontId="31" fillId="4" borderId="0" xfId="0" applyFont="1" applyFill="1" applyAlignment="1">
      <alignment horizontal="center"/>
    </xf>
    <xf numFmtId="0" fontId="20" fillId="0" borderId="0" xfId="0" quotePrefix="1" applyFont="1" applyBorder="1" applyAlignment="1">
      <alignment horizontal="left"/>
    </xf>
    <xf numFmtId="0" fontId="11" fillId="0" borderId="0" xfId="0" applyFont="1" applyBorder="1"/>
    <xf numFmtId="166" fontId="1" fillId="0" borderId="0" xfId="0" applyNumberFormat="1" applyFont="1" applyAlignment="1"/>
    <xf numFmtId="168" fontId="16" fillId="0" borderId="0" xfId="1" quotePrefix="1" applyNumberFormat="1" applyFont="1" applyBorder="1" applyAlignment="1">
      <alignment horizontal="left"/>
    </xf>
    <xf numFmtId="168" fontId="16" fillId="0" borderId="0" xfId="0" quotePrefix="1" applyNumberFormat="1" applyFont="1" applyBorder="1" applyAlignment="1">
      <alignment horizontal="left"/>
    </xf>
    <xf numFmtId="168" fontId="16" fillId="0" borderId="0" xfId="0" applyNumberFormat="1" applyFont="1" applyBorder="1" applyAlignment="1">
      <alignment horizontal="left"/>
    </xf>
    <xf numFmtId="166" fontId="35" fillId="0" borderId="0" xfId="0" applyNumberFormat="1" applyFont="1"/>
    <xf numFmtId="166" fontId="35" fillId="0" borderId="0" xfId="0" applyNumberFormat="1" applyFont="1" applyAlignment="1">
      <alignment horizontal="right"/>
    </xf>
  </cellXfs>
  <cellStyles count="19">
    <cellStyle name="Comma" xfId="2" builtinId="3"/>
    <cellStyle name="Comma 2" xfId="4" xr:uid="{00000000-0005-0000-0000-000001000000}"/>
    <cellStyle name="Hyperlink" xfId="3" builtinId="8"/>
    <cellStyle name="Hyperlink 2" xfId="5" xr:uid="{00000000-0005-0000-0000-000003000000}"/>
    <cellStyle name="Hyperlink 3" xfId="11" xr:uid="{00000000-0005-0000-0000-000004000000}"/>
    <cellStyle name="Hyperlink 4" xfId="13" xr:uid="{00000000-0005-0000-0000-000005000000}"/>
    <cellStyle name="Normal" xfId="0" builtinId="0" customBuiltin="1"/>
    <cellStyle name="Normal 10" xfId="17" xr:uid="{00000000-0005-0000-0000-000007000000}"/>
    <cellStyle name="Normal 11" xfId="18" xr:uid="{ACC322BC-4C9E-47B0-AB75-3BA25202A821}"/>
    <cellStyle name="Normal 2" xfId="1" xr:uid="{00000000-0005-0000-0000-000008000000}"/>
    <cellStyle name="Normal 3" xfId="6" xr:uid="{00000000-0005-0000-0000-000009000000}"/>
    <cellStyle name="Normal 4" xfId="7" xr:uid="{00000000-0005-0000-0000-00000A000000}"/>
    <cellStyle name="Normal 5" xfId="10" xr:uid="{00000000-0005-0000-0000-00000B000000}"/>
    <cellStyle name="Normal 6" xfId="12" xr:uid="{00000000-0005-0000-0000-00000C000000}"/>
    <cellStyle name="Normal 7" xfId="14" xr:uid="{00000000-0005-0000-0000-00000D000000}"/>
    <cellStyle name="Normal 8" xfId="15" xr:uid="{00000000-0005-0000-0000-00000E000000}"/>
    <cellStyle name="Normal 9" xfId="16" xr:uid="{00000000-0005-0000-0000-00000F000000}"/>
    <cellStyle name="Percent" xfId="9" builtinId="5"/>
    <cellStyle name="Percent 2" xfId="8" xr:uid="{00000000-0005-0000-0000-000011000000}"/>
  </cellStyles>
  <dxfs count="0"/>
  <tableStyles count="0" defaultTableStyle="TableStyleMedium9" defaultPivotStyle="PivotStyleLight16"/>
  <colors>
    <mruColors>
      <color rgb="FF398BCA"/>
      <color rgb="FFDCE6EE"/>
      <color rgb="FF033C59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Annual change – per cent </a:t>
            </a:r>
          </a:p>
        </c:rich>
      </c:tx>
      <c:layout>
        <c:manualLayout>
          <c:xMode val="edge"/>
          <c:yMode val="edge"/>
          <c:x val="1.9270149524314301E-2"/>
          <c:y val="1.742168360837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733814810599395E-2"/>
          <c:y val="0.11897632442443674"/>
          <c:w val="0.90212091425496921"/>
          <c:h val="0.76049645731741045"/>
        </c:manualLayout>
      </c:layout>
      <c:lineChart>
        <c:grouping val="standard"/>
        <c:varyColors val="0"/>
        <c:ser>
          <c:idx val="0"/>
          <c:order val="0"/>
          <c:tx>
            <c:strRef>
              <c:f>'2.5 Data - Quarterly'!$D$7</c:f>
              <c:strCache>
                <c:ptCount val="1"/>
                <c:pt idx="0">
                  <c:v>Annual Change (%)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'2.5 Data - Quarterly'!$A$223:$A$259</c:f>
              <c:numCache>
                <c:formatCode>mmm\-yy</c:formatCode>
                <c:ptCount val="37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</c:numCache>
            </c:numRef>
          </c:cat>
          <c:val>
            <c:numRef>
              <c:f>'2.5 Data - Quarterly'!$D$223:$D$259</c:f>
              <c:numCache>
                <c:formatCode>0.0</c:formatCode>
                <c:ptCount val="37"/>
                <c:pt idx="0">
                  <c:v>0.77605321507760849</c:v>
                </c:pt>
                <c:pt idx="1">
                  <c:v>1.4476614699331818</c:v>
                </c:pt>
                <c:pt idx="2">
                  <c:v>2.341137123745813</c:v>
                </c:pt>
                <c:pt idx="3">
                  <c:v>1.9977802441731536</c:v>
                </c:pt>
                <c:pt idx="4">
                  <c:v>0.44004400440043068</c:v>
                </c:pt>
                <c:pt idx="5">
                  <c:v>-0.32930845225027133</c:v>
                </c:pt>
                <c:pt idx="6">
                  <c:v>-0.87145969498910369</c:v>
                </c:pt>
                <c:pt idx="7">
                  <c:v>-1.3057671381936917</c:v>
                </c:pt>
                <c:pt idx="8">
                  <c:v>-0.98576122672507283</c:v>
                </c:pt>
                <c:pt idx="9">
                  <c:v>-0.44052863436122408</c:v>
                </c:pt>
                <c:pt idx="10">
                  <c:v>-1.2087912087912025</c:v>
                </c:pt>
                <c:pt idx="11">
                  <c:v>-1.2127894156560182</c:v>
                </c:pt>
                <c:pt idx="12">
                  <c:v>-0.22123893805310046</c:v>
                </c:pt>
                <c:pt idx="13">
                  <c:v>0.8849557522123862</c:v>
                </c:pt>
                <c:pt idx="14">
                  <c:v>3.6707452725250245</c:v>
                </c:pt>
                <c:pt idx="15">
                  <c:v>5.6919642857142954</c:v>
                </c:pt>
                <c:pt idx="16">
                  <c:v>4.1019955654102027</c:v>
                </c:pt>
                <c:pt idx="17">
                  <c:v>3.5087719298245648</c:v>
                </c:pt>
                <c:pt idx="18">
                  <c:v>1.2875536480686725</c:v>
                </c:pt>
                <c:pt idx="19">
                  <c:v>0.84477296726504447</c:v>
                </c:pt>
                <c:pt idx="20">
                  <c:v>2.0234291799786916</c:v>
                </c:pt>
                <c:pt idx="21">
                  <c:v>2.7542372881355868</c:v>
                </c:pt>
                <c:pt idx="22">
                  <c:v>3.7076271186440675</c:v>
                </c:pt>
                <c:pt idx="23">
                  <c:v>3.3507853403141392</c:v>
                </c:pt>
                <c:pt idx="24">
                  <c:v>3.9665970772442565</c:v>
                </c:pt>
                <c:pt idx="25">
                  <c:v>3.608247422680412</c:v>
                </c:pt>
                <c:pt idx="26">
                  <c:v>1.9407558733401342</c:v>
                </c:pt>
                <c:pt idx="27">
                  <c:v>1.3171225937183355</c:v>
                </c:pt>
                <c:pt idx="28">
                  <c:v>-0.20080321285139419</c:v>
                </c:pt>
                <c:pt idx="29">
                  <c:v>-0.19900497512438092</c:v>
                </c:pt>
                <c:pt idx="30">
                  <c:v>1.7034068136272573</c:v>
                </c:pt>
                <c:pt idx="31">
                  <c:v>3.4000000000000057</c:v>
                </c:pt>
                <c:pt idx="32">
                  <c:v>6.4386317907444575</c:v>
                </c:pt>
                <c:pt idx="33">
                  <c:v>6.7796610169491496</c:v>
                </c:pt>
                <c:pt idx="34">
                  <c:v>5.3201970443349813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0-493D-A17B-37FD1F30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29088"/>
        <c:axId val="145539072"/>
      </c:lineChart>
      <c:dateAx>
        <c:axId val="145529088"/>
        <c:scaling>
          <c:orientation val="minMax"/>
          <c:max val="44743"/>
          <c:min val="42156"/>
        </c:scaling>
        <c:delete val="0"/>
        <c:axPos val="b"/>
        <c:numFmt formatCode="mmm\-yy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5539072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45539072"/>
        <c:scaling>
          <c:orientation val="minMax"/>
          <c:max val="8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5529088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300734" r="0.74803149606300734" t="0.98425196850393659" header="0.51181102362204722" footer="0.51181102362204722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23251685798681E-2"/>
          <c:y val="0.11632914895222762"/>
          <c:w val="0.84552560757230111"/>
          <c:h val="0.76555256471535305"/>
        </c:manualLayout>
      </c:layout>
      <c:lineChart>
        <c:grouping val="standard"/>
        <c:varyColors val="0"/>
        <c:ser>
          <c:idx val="0"/>
          <c:order val="0"/>
          <c:tx>
            <c:strRef>
              <c:f>'2.5 Data - Quarterly'!$D$7</c:f>
              <c:strCache>
                <c:ptCount val="1"/>
                <c:pt idx="0">
                  <c:v>Annual Change (%)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'2.5 Data - Quarterly'!$A$170:$A$259</c:f>
              <c:numCache>
                <c:formatCode>mmm\-yy</c:formatCode>
                <c:ptCount val="90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</c:numCache>
            </c:numRef>
          </c:cat>
          <c:val>
            <c:numRef>
              <c:f>'2.5 Data - Quarterly'!$D$170:$D$259</c:f>
              <c:numCache>
                <c:formatCode>0.0</c:formatCode>
                <c:ptCount val="90"/>
                <c:pt idx="0">
                  <c:v>3.9355992844364986</c:v>
                </c:pt>
                <c:pt idx="1">
                  <c:v>3.7433155080213929</c:v>
                </c:pt>
                <c:pt idx="2">
                  <c:v>5.1236749116607747</c:v>
                </c:pt>
                <c:pt idx="3">
                  <c:v>4.7787610619469074</c:v>
                </c:pt>
                <c:pt idx="4">
                  <c:v>3.614457831325304</c:v>
                </c:pt>
                <c:pt idx="5">
                  <c:v>3.7800687285223296</c:v>
                </c:pt>
                <c:pt idx="6">
                  <c:v>2.0168067226890805</c:v>
                </c:pt>
                <c:pt idx="7">
                  <c:v>2.5337837837837838</c:v>
                </c:pt>
                <c:pt idx="8">
                  <c:v>2.4916943521594686</c:v>
                </c:pt>
                <c:pt idx="9">
                  <c:v>1.8211920529801349</c:v>
                </c:pt>
                <c:pt idx="10">
                  <c:v>2.9654036243822026</c:v>
                </c:pt>
                <c:pt idx="11">
                  <c:v>3.4596375617792328</c:v>
                </c:pt>
                <c:pt idx="12">
                  <c:v>2.5931928687196013</c:v>
                </c:pt>
                <c:pt idx="13">
                  <c:v>3.7398373983739788</c:v>
                </c:pt>
                <c:pt idx="14">
                  <c:v>2.7200000000000046</c:v>
                </c:pt>
                <c:pt idx="15">
                  <c:v>3.343949044586001</c:v>
                </c:pt>
                <c:pt idx="16">
                  <c:v>3.9494470774091628</c:v>
                </c:pt>
                <c:pt idx="17">
                  <c:v>3.9184952978056429</c:v>
                </c:pt>
                <c:pt idx="18">
                  <c:v>4.0498442367601157</c:v>
                </c:pt>
                <c:pt idx="19">
                  <c:v>3.8520801232665636</c:v>
                </c:pt>
                <c:pt idx="20">
                  <c:v>3.4954407294832781</c:v>
                </c:pt>
                <c:pt idx="21">
                  <c:v>4.6757164404223364</c:v>
                </c:pt>
                <c:pt idx="22">
                  <c:v>5.0898203592814459</c:v>
                </c:pt>
                <c:pt idx="23">
                  <c:v>5.6379821958456926</c:v>
                </c:pt>
                <c:pt idx="24">
                  <c:v>5.8737151248164468</c:v>
                </c:pt>
                <c:pt idx="25">
                  <c:v>4.7550432276657011</c:v>
                </c:pt>
                <c:pt idx="26">
                  <c:v>5.1282051282051198</c:v>
                </c:pt>
                <c:pt idx="27">
                  <c:v>4.9157303370786511</c:v>
                </c:pt>
                <c:pt idx="28">
                  <c:v>4.9930651872399565</c:v>
                </c:pt>
                <c:pt idx="29">
                  <c:v>4.814305364511692</c:v>
                </c:pt>
                <c:pt idx="30">
                  <c:v>3.6585365853658578</c:v>
                </c:pt>
                <c:pt idx="31">
                  <c:v>4.0160642570281126</c:v>
                </c:pt>
                <c:pt idx="32">
                  <c:v>4.0951122853368487</c:v>
                </c:pt>
                <c:pt idx="33">
                  <c:v>6.0367454068241395</c:v>
                </c:pt>
                <c:pt idx="34">
                  <c:v>8.4967320261437909</c:v>
                </c:pt>
                <c:pt idx="35">
                  <c:v>7.5933075933075811</c:v>
                </c:pt>
                <c:pt idx="36">
                  <c:v>5.4568527918781697</c:v>
                </c:pt>
                <c:pt idx="37">
                  <c:v>0.4950495049505021</c:v>
                </c:pt>
                <c:pt idx="38">
                  <c:v>-2.0481927710843411</c:v>
                </c:pt>
                <c:pt idx="39">
                  <c:v>-1.315789473684204</c:v>
                </c:pt>
                <c:pt idx="40">
                  <c:v>1.0830324909747362</c:v>
                </c:pt>
                <c:pt idx="41">
                  <c:v>6.5270935960591094</c:v>
                </c:pt>
                <c:pt idx="42">
                  <c:v>7.1340713407134038</c:v>
                </c:pt>
                <c:pt idx="43">
                  <c:v>6.666666666666667</c:v>
                </c:pt>
                <c:pt idx="44">
                  <c:v>6.5476190476190483</c:v>
                </c:pt>
                <c:pt idx="45">
                  <c:v>4.7398843930635772</c:v>
                </c:pt>
                <c:pt idx="46">
                  <c:v>4.5924225028702645</c:v>
                </c:pt>
                <c:pt idx="47">
                  <c:v>2.5000000000000031</c:v>
                </c:pt>
                <c:pt idx="48">
                  <c:v>0.22346368715084117</c:v>
                </c:pt>
                <c:pt idx="49">
                  <c:v>-0.44150110375275003</c:v>
                </c:pt>
                <c:pt idx="50">
                  <c:v>-1.4270032930845193</c:v>
                </c:pt>
                <c:pt idx="51">
                  <c:v>-0.55432372505543237</c:v>
                </c:pt>
                <c:pt idx="52">
                  <c:v>0.44593088071347986</c:v>
                </c:pt>
                <c:pt idx="53">
                  <c:v>0.77605321507760849</c:v>
                </c:pt>
                <c:pt idx="54">
                  <c:v>1.4476614699331818</c:v>
                </c:pt>
                <c:pt idx="55">
                  <c:v>2.341137123745813</c:v>
                </c:pt>
                <c:pt idx="56">
                  <c:v>1.9977802441731536</c:v>
                </c:pt>
                <c:pt idx="57">
                  <c:v>0.44004400440043068</c:v>
                </c:pt>
                <c:pt idx="58">
                  <c:v>-0.32930845225027133</c:v>
                </c:pt>
                <c:pt idx="59">
                  <c:v>-0.87145969498910369</c:v>
                </c:pt>
                <c:pt idx="60">
                  <c:v>-1.3057671381936917</c:v>
                </c:pt>
                <c:pt idx="61">
                  <c:v>-0.98576122672507283</c:v>
                </c:pt>
                <c:pt idx="62">
                  <c:v>-0.44052863436122408</c:v>
                </c:pt>
                <c:pt idx="63">
                  <c:v>-1.2087912087912025</c:v>
                </c:pt>
                <c:pt idx="64">
                  <c:v>-1.2127894156560182</c:v>
                </c:pt>
                <c:pt idx="65">
                  <c:v>-0.22123893805310046</c:v>
                </c:pt>
                <c:pt idx="66">
                  <c:v>0.8849557522123862</c:v>
                </c:pt>
                <c:pt idx="67">
                  <c:v>3.6707452725250245</c:v>
                </c:pt>
                <c:pt idx="68">
                  <c:v>5.6919642857142954</c:v>
                </c:pt>
                <c:pt idx="69">
                  <c:v>4.1019955654102027</c:v>
                </c:pt>
                <c:pt idx="70">
                  <c:v>3.5087719298245648</c:v>
                </c:pt>
                <c:pt idx="71">
                  <c:v>1.2875536480686725</c:v>
                </c:pt>
                <c:pt idx="72">
                  <c:v>0.84477296726504447</c:v>
                </c:pt>
                <c:pt idx="73">
                  <c:v>2.0234291799786916</c:v>
                </c:pt>
                <c:pt idx="74">
                  <c:v>2.7542372881355868</c:v>
                </c:pt>
                <c:pt idx="75">
                  <c:v>3.7076271186440675</c:v>
                </c:pt>
                <c:pt idx="76">
                  <c:v>3.3507853403141392</c:v>
                </c:pt>
                <c:pt idx="77">
                  <c:v>3.9665970772442565</c:v>
                </c:pt>
                <c:pt idx="78">
                  <c:v>3.608247422680412</c:v>
                </c:pt>
                <c:pt idx="79">
                  <c:v>1.9407558733401342</c:v>
                </c:pt>
                <c:pt idx="80">
                  <c:v>1.3171225937183355</c:v>
                </c:pt>
                <c:pt idx="81">
                  <c:v>-0.20080321285139419</c:v>
                </c:pt>
                <c:pt idx="82">
                  <c:v>-0.19900497512438092</c:v>
                </c:pt>
                <c:pt idx="83">
                  <c:v>1.7034068136272573</c:v>
                </c:pt>
                <c:pt idx="84">
                  <c:v>3.4000000000000057</c:v>
                </c:pt>
                <c:pt idx="85">
                  <c:v>6.4386317907444575</c:v>
                </c:pt>
                <c:pt idx="86">
                  <c:v>6.7796610169491496</c:v>
                </c:pt>
                <c:pt idx="87">
                  <c:v>5.3201970443349813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1-41D2-9213-BFC9941E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57248"/>
        <c:axId val="145959168"/>
      </c:lineChart>
      <c:dateAx>
        <c:axId val="145957248"/>
        <c:scaling>
          <c:orientation val="minMax"/>
          <c:max val="44743"/>
          <c:min val="36678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AU" sz="1080" b="0" i="0" u="none" strike="noStrike" kern="1200" baseline="0">
                    <a:solidFill>
                      <a:srgbClr val="398BCA"/>
                    </a:solidFill>
                    <a:latin typeface="+mn-lt"/>
                    <a:ea typeface="Times New Roman"/>
                    <a:cs typeface="Times New Roman"/>
                  </a:rPr>
                  <a:t>Annual change – per cent </a:t>
                </a:r>
              </a:p>
            </c:rich>
          </c:tx>
          <c:layout>
            <c:manualLayout>
              <c:xMode val="edge"/>
              <c:yMode val="edge"/>
              <c:x val="5.2192553614434666E-2"/>
              <c:y val="1.1778320042263098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crossAx val="145959168"/>
        <c:crosses val="autoZero"/>
        <c:auto val="1"/>
        <c:lblOffset val="100"/>
        <c:baseTimeUnit val="months"/>
        <c:majorUnit val="4"/>
        <c:majorTimeUnit val="years"/>
      </c:dateAx>
      <c:valAx>
        <c:axId val="14595916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14595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AU" sz="900" b="0" i="0" u="none" strike="noStrike" kern="1200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'2.5 Data - Quarterly'!$D$7</c:f>
              <c:strCache>
                <c:ptCount val="1"/>
                <c:pt idx="0">
                  <c:v>Annual Change (%)</c:v>
                </c:pt>
              </c:strCache>
            </c:strRef>
          </c:tx>
          <c:marker>
            <c:symbol val="none"/>
          </c:marker>
          <c:cat>
            <c:numRef>
              <c:f>'2.5 Data - Quarterly'!$A$170:$A$246</c:f>
              <c:numCache>
                <c:formatCode>mmm\-yy</c:formatCode>
                <c:ptCount val="77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</c:numCache>
            </c:numRef>
          </c:cat>
          <c:val>
            <c:numRef>
              <c:f>'2.5 Data - Quarterly'!$D$170:$D$246</c:f>
              <c:numCache>
                <c:formatCode>0.0</c:formatCode>
                <c:ptCount val="77"/>
                <c:pt idx="0">
                  <c:v>3.9355992844364986</c:v>
                </c:pt>
                <c:pt idx="1">
                  <c:v>3.7433155080213929</c:v>
                </c:pt>
                <c:pt idx="2">
                  <c:v>5.1236749116607747</c:v>
                </c:pt>
                <c:pt idx="3">
                  <c:v>4.7787610619469074</c:v>
                </c:pt>
                <c:pt idx="4">
                  <c:v>3.614457831325304</c:v>
                </c:pt>
                <c:pt idx="5">
                  <c:v>3.7800687285223296</c:v>
                </c:pt>
                <c:pt idx="6">
                  <c:v>2.0168067226890805</c:v>
                </c:pt>
                <c:pt idx="7">
                  <c:v>2.5337837837837838</c:v>
                </c:pt>
                <c:pt idx="8">
                  <c:v>2.4916943521594686</c:v>
                </c:pt>
                <c:pt idx="9">
                  <c:v>1.8211920529801349</c:v>
                </c:pt>
                <c:pt idx="10">
                  <c:v>2.9654036243822026</c:v>
                </c:pt>
                <c:pt idx="11">
                  <c:v>3.4596375617792328</c:v>
                </c:pt>
                <c:pt idx="12">
                  <c:v>2.5931928687196013</c:v>
                </c:pt>
                <c:pt idx="13">
                  <c:v>3.7398373983739788</c:v>
                </c:pt>
                <c:pt idx="14">
                  <c:v>2.7200000000000046</c:v>
                </c:pt>
                <c:pt idx="15">
                  <c:v>3.343949044586001</c:v>
                </c:pt>
                <c:pt idx="16">
                  <c:v>3.9494470774091628</c:v>
                </c:pt>
                <c:pt idx="17">
                  <c:v>3.9184952978056429</c:v>
                </c:pt>
                <c:pt idx="18">
                  <c:v>4.0498442367601157</c:v>
                </c:pt>
                <c:pt idx="19">
                  <c:v>3.8520801232665636</c:v>
                </c:pt>
                <c:pt idx="20">
                  <c:v>3.4954407294832781</c:v>
                </c:pt>
                <c:pt idx="21">
                  <c:v>4.6757164404223364</c:v>
                </c:pt>
                <c:pt idx="22">
                  <c:v>5.0898203592814459</c:v>
                </c:pt>
                <c:pt idx="23">
                  <c:v>5.6379821958456926</c:v>
                </c:pt>
                <c:pt idx="24">
                  <c:v>5.8737151248164468</c:v>
                </c:pt>
                <c:pt idx="25">
                  <c:v>4.7550432276657011</c:v>
                </c:pt>
                <c:pt idx="26">
                  <c:v>5.1282051282051198</c:v>
                </c:pt>
                <c:pt idx="27">
                  <c:v>4.9157303370786511</c:v>
                </c:pt>
                <c:pt idx="28">
                  <c:v>4.9930651872399565</c:v>
                </c:pt>
                <c:pt idx="29">
                  <c:v>4.814305364511692</c:v>
                </c:pt>
                <c:pt idx="30">
                  <c:v>3.6585365853658578</c:v>
                </c:pt>
                <c:pt idx="31">
                  <c:v>4.0160642570281126</c:v>
                </c:pt>
                <c:pt idx="32">
                  <c:v>4.0951122853368487</c:v>
                </c:pt>
                <c:pt idx="33">
                  <c:v>6.0367454068241395</c:v>
                </c:pt>
                <c:pt idx="34">
                  <c:v>8.4967320261437909</c:v>
                </c:pt>
                <c:pt idx="35">
                  <c:v>7.5933075933075811</c:v>
                </c:pt>
                <c:pt idx="36">
                  <c:v>5.4568527918781697</c:v>
                </c:pt>
                <c:pt idx="37">
                  <c:v>0.4950495049505021</c:v>
                </c:pt>
                <c:pt idx="38">
                  <c:v>-2.0481927710843411</c:v>
                </c:pt>
                <c:pt idx="39">
                  <c:v>-1.315789473684204</c:v>
                </c:pt>
                <c:pt idx="40">
                  <c:v>1.0830324909747362</c:v>
                </c:pt>
                <c:pt idx="41">
                  <c:v>6.5270935960591094</c:v>
                </c:pt>
                <c:pt idx="42">
                  <c:v>7.1340713407134038</c:v>
                </c:pt>
                <c:pt idx="43">
                  <c:v>6.666666666666667</c:v>
                </c:pt>
                <c:pt idx="44">
                  <c:v>6.5476190476190483</c:v>
                </c:pt>
                <c:pt idx="45">
                  <c:v>4.7398843930635772</c:v>
                </c:pt>
                <c:pt idx="46">
                  <c:v>4.5924225028702645</c:v>
                </c:pt>
                <c:pt idx="47">
                  <c:v>2.5000000000000031</c:v>
                </c:pt>
                <c:pt idx="48">
                  <c:v>0.22346368715084117</c:v>
                </c:pt>
                <c:pt idx="49">
                  <c:v>-0.44150110375275003</c:v>
                </c:pt>
                <c:pt idx="50">
                  <c:v>-1.4270032930845193</c:v>
                </c:pt>
                <c:pt idx="51">
                  <c:v>-0.55432372505543237</c:v>
                </c:pt>
                <c:pt idx="52">
                  <c:v>0.44593088071347986</c:v>
                </c:pt>
                <c:pt idx="53">
                  <c:v>0.77605321507760849</c:v>
                </c:pt>
                <c:pt idx="54">
                  <c:v>1.4476614699331818</c:v>
                </c:pt>
                <c:pt idx="55">
                  <c:v>2.341137123745813</c:v>
                </c:pt>
                <c:pt idx="56">
                  <c:v>1.9977802441731536</c:v>
                </c:pt>
                <c:pt idx="57">
                  <c:v>0.44004400440043068</c:v>
                </c:pt>
                <c:pt idx="58">
                  <c:v>-0.32930845225027133</c:v>
                </c:pt>
                <c:pt idx="59">
                  <c:v>-0.87145969498910369</c:v>
                </c:pt>
                <c:pt idx="60">
                  <c:v>-1.3057671381936917</c:v>
                </c:pt>
                <c:pt idx="61">
                  <c:v>-0.98576122672507283</c:v>
                </c:pt>
                <c:pt idx="62">
                  <c:v>-0.44052863436122408</c:v>
                </c:pt>
                <c:pt idx="63">
                  <c:v>-1.2087912087912025</c:v>
                </c:pt>
                <c:pt idx="64">
                  <c:v>-1.2127894156560182</c:v>
                </c:pt>
                <c:pt idx="65">
                  <c:v>-0.22123893805310046</c:v>
                </c:pt>
                <c:pt idx="66">
                  <c:v>0.8849557522123862</c:v>
                </c:pt>
                <c:pt idx="67">
                  <c:v>3.6707452725250245</c:v>
                </c:pt>
                <c:pt idx="68">
                  <c:v>5.6919642857142954</c:v>
                </c:pt>
                <c:pt idx="69">
                  <c:v>4.1019955654102027</c:v>
                </c:pt>
                <c:pt idx="70">
                  <c:v>3.5087719298245648</c:v>
                </c:pt>
                <c:pt idx="71">
                  <c:v>1.2875536480686725</c:v>
                </c:pt>
                <c:pt idx="72">
                  <c:v>0.84477296726504447</c:v>
                </c:pt>
                <c:pt idx="73">
                  <c:v>2.0234291799786916</c:v>
                </c:pt>
                <c:pt idx="74">
                  <c:v>2.7542372881355868</c:v>
                </c:pt>
                <c:pt idx="75">
                  <c:v>3.7076271186440675</c:v>
                </c:pt>
                <c:pt idx="76">
                  <c:v>3.3507853403141392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D-431A-AA48-417C9628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87552"/>
        <c:axId val="146489344"/>
      </c:lineChart>
      <c:dateAx>
        <c:axId val="146487552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low"/>
        <c:crossAx val="146489344"/>
        <c:crosses val="autoZero"/>
        <c:auto val="1"/>
        <c:lblOffset val="100"/>
        <c:baseTimeUnit val="months"/>
      </c:dateAx>
      <c:valAx>
        <c:axId val="146489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4648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400049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0</xdr:rowOff>
        </xdr:from>
        <xdr:to>
          <xdr:col>12</xdr:col>
          <xdr:colOff>28575</xdr:colOff>
          <xdr:row>43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333374</xdr:colOff>
      <xdr:row>1</xdr:row>
      <xdr:rowOff>9525</xdr:rowOff>
    </xdr:from>
    <xdr:to>
      <xdr:col>12</xdr:col>
      <xdr:colOff>19050</xdr:colOff>
      <xdr:row>15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203200</xdr:colOff>
      <xdr:row>169</xdr:row>
      <xdr:rowOff>50800</xdr:rowOff>
    </xdr:from>
    <xdr:to>
      <xdr:col>21</xdr:col>
      <xdr:colOff>660400</xdr:colOff>
      <xdr:row>186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://www.abs.gov.au/ausstats/abs@.nsf/mf/6401.0" TargetMode="External"/><Relationship Id="rId7" Type="http://schemas.openxmlformats.org/officeDocument/2006/relationships/oleObject" Target="../embeddings/Microsoft_Word_97_-_2003_Document.doc"/><Relationship Id="rId2" Type="http://schemas.openxmlformats.org/officeDocument/2006/relationships/hyperlink" Target="https://www.abs.gov.au/statistics/economy/national-accounts/australian-national-accounts-national-income-expenditure-and-product/latest-release" TargetMode="External"/><Relationship Id="rId1" Type="http://schemas.openxmlformats.org/officeDocument/2006/relationships/hyperlink" Target="http://www.abs.gov.au/ausstats/abs@.nsf/mf/6345.0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conport.org/content/handbook/Inflation/Price-Index/CPI/Difference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tabSelected="1" zoomScaleNormal="100" workbookViewId="0">
      <selection activeCell="AA8" sqref="AA8"/>
    </sheetView>
  </sheetViews>
  <sheetFormatPr defaultColWidth="9.140625" defaultRowHeight="12.75" x14ac:dyDescent="0.2"/>
  <cols>
    <col min="1" max="1" width="12.85546875" style="7" customWidth="1"/>
    <col min="2" max="6" width="10.28515625" style="7" customWidth="1"/>
    <col min="7" max="8" width="1.7109375" style="7" customWidth="1"/>
    <col min="9" max="11" width="8.85546875" style="7" customWidth="1"/>
    <col min="12" max="12" width="1.7109375" style="7" customWidth="1"/>
    <col min="13" max="16384" width="9.140625" style="7"/>
  </cols>
  <sheetData>
    <row r="1" spans="1:17" ht="29.25" customHeight="1" x14ac:dyDescent="0.35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7" ht="15.75" customHeight="1" x14ac:dyDescent="0.2"/>
    <row r="3" spans="1:17" ht="15.75" customHeight="1" x14ac:dyDescent="0.2"/>
    <row r="4" spans="1:17" ht="15.75" customHeight="1" x14ac:dyDescent="0.2"/>
    <row r="5" spans="1:17" ht="15.75" customHeight="1" x14ac:dyDescent="0.2"/>
    <row r="6" spans="1:17" ht="15.75" customHeight="1" x14ac:dyDescent="0.2"/>
    <row r="7" spans="1:17" ht="15.75" customHeight="1" x14ac:dyDescent="0.2"/>
    <row r="8" spans="1:17" ht="15.75" customHeight="1" x14ac:dyDescent="0.2"/>
    <row r="9" spans="1:17" ht="15.75" customHeight="1" x14ac:dyDescent="0.2"/>
    <row r="10" spans="1:17" ht="15.75" customHeight="1" x14ac:dyDescent="0.2"/>
    <row r="11" spans="1:17" ht="15.75" customHeight="1" x14ac:dyDescent="0.2"/>
    <row r="12" spans="1:17" ht="15.75" customHeight="1" x14ac:dyDescent="0.2"/>
    <row r="13" spans="1:17" ht="15.75" customHeight="1" x14ac:dyDescent="0.2"/>
    <row r="14" spans="1:17" ht="15.75" customHeight="1" x14ac:dyDescent="0.2"/>
    <row r="15" spans="1:17" ht="15.75" customHeight="1" x14ac:dyDescent="0.2">
      <c r="P15" s="45"/>
      <c r="Q15" s="45"/>
    </row>
    <row r="16" spans="1:17" ht="15.75" customHeight="1" x14ac:dyDescent="0.2">
      <c r="Q16" s="45"/>
    </row>
    <row r="17" spans="1:6" ht="12.75" customHeight="1" x14ac:dyDescent="0.2">
      <c r="A17" s="56" t="s">
        <v>0</v>
      </c>
      <c r="B17" s="57" t="s">
        <v>28</v>
      </c>
      <c r="C17" s="57" t="s">
        <v>30</v>
      </c>
      <c r="D17" s="57" t="s">
        <v>47</v>
      </c>
      <c r="E17" s="57" t="s">
        <v>48</v>
      </c>
      <c r="F17" s="57" t="s">
        <v>49</v>
      </c>
    </row>
    <row r="18" spans="1:6" ht="12.75" customHeight="1" x14ac:dyDescent="0.2">
      <c r="A18" s="58" t="s">
        <v>8</v>
      </c>
      <c r="B18" s="59"/>
      <c r="C18" s="60"/>
      <c r="D18" s="60"/>
      <c r="E18" s="60"/>
      <c r="F18" s="60"/>
    </row>
    <row r="19" spans="1:6" ht="12" customHeight="1" x14ac:dyDescent="0.2">
      <c r="A19" s="46" t="s">
        <v>4</v>
      </c>
      <c r="B19" s="46">
        <f>'2.5 Data - Quarterly'!C241</f>
        <v>0</v>
      </c>
      <c r="C19" s="47">
        <f>'2.5 Data - Quarterly'!C245</f>
        <v>0.9</v>
      </c>
      <c r="D19" s="47">
        <f>'2.5 Data - Quarterly'!C248</f>
        <v>0.9</v>
      </c>
      <c r="E19" s="46">
        <f>'2.5 Data - Quarterly'!C252</f>
        <v>0.9</v>
      </c>
      <c r="F19" s="46">
        <f>'2.5 Data - Quarterly'!C256</f>
        <v>1.2</v>
      </c>
    </row>
    <row r="20" spans="1:6" ht="12" customHeight="1" x14ac:dyDescent="0.2">
      <c r="A20" s="46" t="s">
        <v>5</v>
      </c>
      <c r="B20" s="46">
        <f>'2.5 Data - Quarterly'!C242</f>
        <v>1.2</v>
      </c>
      <c r="C20" s="46">
        <f>'2.5 Data - Quarterly'!C246</f>
        <v>0.9</v>
      </c>
      <c r="D20" s="47">
        <f>'2.5 Data - Quarterly'!C249</f>
        <v>-0.7</v>
      </c>
      <c r="E20" s="46">
        <f>'2.5 Data - Quarterly'!C253</f>
        <v>1.2</v>
      </c>
      <c r="F20" s="46">
        <f>'2.5 Data - Quarterly'!C257</f>
        <v>-0.1</v>
      </c>
    </row>
    <row r="21" spans="1:6" ht="12" customHeight="1" x14ac:dyDescent="0.2">
      <c r="A21" s="46" t="s">
        <v>6</v>
      </c>
      <c r="B21" s="46">
        <f>'2.5 Data - Quarterly'!C243</f>
        <v>0.3</v>
      </c>
      <c r="C21" s="47">
        <f>'2.5 Data - Quarterly'!C247</f>
        <v>0.9</v>
      </c>
      <c r="D21" s="47">
        <f>'2.5 Data - Quarterly'!C250</f>
        <v>0.2</v>
      </c>
      <c r="E21" s="46">
        <f>'2.5 Data - Quarterly'!C254</f>
        <v>1.9</v>
      </c>
    </row>
    <row r="22" spans="1:6" ht="12" customHeight="1" x14ac:dyDescent="0.2">
      <c r="A22" s="46" t="s">
        <v>7</v>
      </c>
      <c r="B22" s="46">
        <f>'2.5 Data - Quarterly'!C244</f>
        <v>1.2</v>
      </c>
      <c r="C22" s="47">
        <f>'2.5 Data - Quarterly'!C248</f>
        <v>0.9</v>
      </c>
      <c r="D22" s="47">
        <f>'2.5 Data - Quarterly'!C251</f>
        <v>-0.6</v>
      </c>
      <c r="E22" s="46">
        <f>'2.5 Data - Quarterly'!C255</f>
        <v>2.2999999999999998</v>
      </c>
    </row>
    <row r="23" spans="1:6" ht="12" customHeight="1" x14ac:dyDescent="0.2">
      <c r="A23" s="46"/>
      <c r="B23" s="46"/>
      <c r="C23" s="46"/>
      <c r="D23" s="46"/>
    </row>
    <row r="24" spans="1:6" ht="12.75" customHeight="1" x14ac:dyDescent="0.2">
      <c r="A24" s="58" t="s">
        <v>9</v>
      </c>
      <c r="B24" s="60"/>
      <c r="C24" s="60"/>
      <c r="D24" s="60"/>
      <c r="E24" s="60"/>
      <c r="F24" s="60"/>
    </row>
    <row r="25" spans="1:6" ht="12" customHeight="1" x14ac:dyDescent="0.2">
      <c r="A25" s="46" t="s">
        <v>4</v>
      </c>
      <c r="B25" s="47">
        <f>'2.5 Data - Quarterly'!D240</f>
        <v>3.5087719298245648</v>
      </c>
      <c r="C25" s="47">
        <f>'2.5 Data - Quarterly'!D244</f>
        <v>2.7542372881355868</v>
      </c>
      <c r="D25" s="47">
        <f>'2.5 Data - Quarterly'!D248</f>
        <v>3.608247422680412</v>
      </c>
      <c r="E25" s="47">
        <f>'2.5 Data - Quarterly'!D252</f>
        <v>-0.19900497512438092</v>
      </c>
      <c r="F25" s="47">
        <f>'2.5 Data - Quarterly'!D256</f>
        <v>6.7796610169491496</v>
      </c>
    </row>
    <row r="26" spans="1:6" ht="12" customHeight="1" x14ac:dyDescent="0.2">
      <c r="A26" s="46" t="s">
        <v>5</v>
      </c>
      <c r="B26" s="47">
        <f>'2.5 Data - Quarterly'!D241</f>
        <v>1.2875536480686725</v>
      </c>
      <c r="C26" s="47">
        <f>'2.5 Data - Quarterly'!D245</f>
        <v>3.7076271186440675</v>
      </c>
      <c r="D26" s="47">
        <f>'2.5 Data - Quarterly'!D249</f>
        <v>1.9407558733401342</v>
      </c>
      <c r="E26" s="47">
        <f>'2.5 Data - Quarterly'!D253</f>
        <v>1.7034068136272573</v>
      </c>
      <c r="F26" s="47">
        <f>'2.5 Data - Quarterly'!D257</f>
        <v>5.3201970443349813</v>
      </c>
    </row>
    <row r="27" spans="1:6" ht="12" customHeight="1" x14ac:dyDescent="0.2">
      <c r="A27" s="46" t="s">
        <v>6</v>
      </c>
      <c r="B27" s="47">
        <f>'2.5 Data - Quarterly'!D242</f>
        <v>0.84477296726504447</v>
      </c>
      <c r="C27" s="47">
        <f>'2.5 Data - Quarterly'!D246</f>
        <v>3.3507853403141392</v>
      </c>
      <c r="D27" s="47">
        <f>'2.5 Data - Quarterly'!D250</f>
        <v>1.3171225937183355</v>
      </c>
      <c r="E27" s="47">
        <f>'2.5 Data - Quarterly'!D254</f>
        <v>3.4000000000000057</v>
      </c>
    </row>
    <row r="28" spans="1:6" ht="12" customHeight="1" x14ac:dyDescent="0.2">
      <c r="A28" s="46" t="s">
        <v>7</v>
      </c>
      <c r="B28" s="47">
        <f>'2.5 Data - Quarterly'!D243</f>
        <v>2.0234291799786916</v>
      </c>
      <c r="C28" s="47">
        <f>'2.5 Data - Quarterly'!D247</f>
        <v>3.9665970772442565</v>
      </c>
      <c r="D28" s="47">
        <f>'2.5 Data - Quarterly'!D251</f>
        <v>-0.20080321285139419</v>
      </c>
      <c r="E28" s="47">
        <f>'2.5 Data - Quarterly'!D255</f>
        <v>6.4386317907444575</v>
      </c>
    </row>
    <row r="29" spans="1:6" ht="12" customHeight="1" x14ac:dyDescent="0.2">
      <c r="A29" s="46"/>
    </row>
    <row r="30" spans="1:6" ht="12" customHeight="1" x14ac:dyDescent="0.2">
      <c r="A30" s="46" t="s">
        <v>29</v>
      </c>
      <c r="B30" s="47">
        <f>AVERAGE(B25:B28)</f>
        <v>1.9161319312842433</v>
      </c>
      <c r="C30" s="47">
        <f>AVERAGE(C25:C28)</f>
        <v>3.4448117060845123</v>
      </c>
      <c r="D30" s="47">
        <f>AVERAGE(D25:D28)</f>
        <v>1.6663306692218718</v>
      </c>
      <c r="E30" s="47">
        <f>AVERAGE(E25:E28)</f>
        <v>2.8357584073118351</v>
      </c>
    </row>
    <row r="31" spans="1:6" ht="12" customHeight="1" thickBot="1" x14ac:dyDescent="0.25">
      <c r="A31" s="61"/>
      <c r="B31" s="62"/>
      <c r="C31" s="62"/>
      <c r="D31" s="62"/>
      <c r="E31" s="62"/>
      <c r="F31" s="62"/>
    </row>
    <row r="32" spans="1:6" ht="12" customHeight="1" x14ac:dyDescent="0.2"/>
    <row r="33" spans="1:11" ht="12" customHeight="1" x14ac:dyDescent="0.2">
      <c r="A33" s="48" t="s">
        <v>31</v>
      </c>
    </row>
    <row r="34" spans="1:11" ht="12" customHeight="1" x14ac:dyDescent="0.2">
      <c r="A34" s="64" t="s">
        <v>32</v>
      </c>
      <c r="B34" s="49"/>
      <c r="C34" s="49"/>
      <c r="D34" s="49"/>
      <c r="E34" s="49"/>
      <c r="F34" s="49"/>
    </row>
    <row r="35" spans="1:11" ht="12" customHeight="1" x14ac:dyDescent="0.2">
      <c r="A35" s="49" t="s">
        <v>41</v>
      </c>
      <c r="B35" s="49"/>
      <c r="C35" s="49"/>
      <c r="D35" s="49"/>
      <c r="E35" s="49"/>
      <c r="F35" s="49"/>
    </row>
    <row r="36" spans="1:11" ht="12" customHeight="1" x14ac:dyDescent="0.2">
      <c r="A36" s="64" t="s">
        <v>40</v>
      </c>
    </row>
    <row r="37" spans="1:11" ht="12" customHeight="1" x14ac:dyDescent="0.2">
      <c r="B37" s="50"/>
      <c r="C37" s="50"/>
      <c r="D37" s="50"/>
      <c r="E37" s="50"/>
      <c r="F37" s="50"/>
    </row>
    <row r="38" spans="1:11" ht="12" customHeight="1" x14ac:dyDescent="0.2">
      <c r="A38" s="52" t="s">
        <v>39</v>
      </c>
    </row>
    <row r="39" spans="1:11" ht="12" customHeight="1" x14ac:dyDescent="0.2">
      <c r="A39" s="63" t="s">
        <v>43</v>
      </c>
    </row>
    <row r="40" spans="1:11" ht="12" customHeight="1" x14ac:dyDescent="0.2">
      <c r="I40" s="51" t="s">
        <v>10</v>
      </c>
    </row>
    <row r="41" spans="1:11" ht="12" customHeight="1" x14ac:dyDescent="0.2">
      <c r="A41" s="52" t="s">
        <v>38</v>
      </c>
      <c r="I41" s="70">
        <v>43803</v>
      </c>
      <c r="J41" s="70"/>
    </row>
    <row r="42" spans="1:11" ht="12" customHeight="1" x14ac:dyDescent="0.2">
      <c r="A42" s="63" t="s">
        <v>44</v>
      </c>
    </row>
    <row r="43" spans="1:11" ht="12" customHeight="1" x14ac:dyDescent="0.2">
      <c r="A43" s="63" t="s">
        <v>45</v>
      </c>
    </row>
    <row r="44" spans="1:11" ht="12" customHeight="1" x14ac:dyDescent="0.2"/>
    <row r="45" spans="1:11" ht="12" customHeight="1" x14ac:dyDescent="0.2">
      <c r="A45" s="53"/>
      <c r="I45" s="67" t="s">
        <v>10</v>
      </c>
      <c r="J45" s="68"/>
      <c r="K45" s="68"/>
    </row>
    <row r="46" spans="1:11" ht="12" customHeight="1" x14ac:dyDescent="0.2">
      <c r="I46" s="71">
        <v>44713</v>
      </c>
      <c r="J46" s="72"/>
      <c r="K46" s="72"/>
    </row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</sheetData>
  <mergeCells count="2">
    <mergeCell ref="I41:J41"/>
    <mergeCell ref="I46:K46"/>
  </mergeCells>
  <phoneticPr fontId="11" type="noConversion"/>
  <hyperlinks>
    <hyperlink ref="A42" r:id="rId1" xr:uid="{00000000-0004-0000-0000-000000000000}"/>
    <hyperlink ref="A39" r:id="rId2" xr:uid="{00000000-0004-0000-0000-000001000000}"/>
    <hyperlink ref="A43" r:id="rId3" xr:uid="{00000000-0004-0000-0000-000002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4"/>
  <headerFooter alignWithMargins="0">
    <oddFooter>&amp;L 14&amp;R&amp;"Times New Roman,Italic"Monthly statistical bulletin</oddFooter>
  </headerFooter>
  <rowBreaks count="1" manualBreakCount="1">
    <brk id="43" max="11" man="1"/>
  </rowBreaks>
  <drawing r:id="rId5"/>
  <legacyDrawing r:id="rId6"/>
  <oleObjects>
    <mc:AlternateContent xmlns:mc="http://schemas.openxmlformats.org/markup-compatibility/2006">
      <mc:Choice Requires="x14">
        <oleObject progId="Word.Document.8" shapeId="2049" r:id="rId7">
          <objectPr defaultSize="0" r:id="rId8">
            <anchor moveWithCells="1">
              <from>
                <xdr:col>7</xdr:col>
                <xdr:colOff>19050</xdr:colOff>
                <xdr:row>16</xdr:row>
                <xdr:rowOff>0</xdr:rowOff>
              </from>
              <to>
                <xdr:col>12</xdr:col>
                <xdr:colOff>28575</xdr:colOff>
                <xdr:row>43</xdr:row>
                <xdr:rowOff>9525</xdr:rowOff>
              </to>
            </anchor>
          </objectPr>
        </oleObject>
      </mc:Choice>
      <mc:Fallback>
        <oleObject progId="Word.Document.8" shapeId="2049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Z259"/>
  <sheetViews>
    <sheetView zoomScale="75" workbookViewId="0">
      <pane ySplit="7" topLeftCell="A224" activePane="bottomLeft" state="frozen"/>
      <selection pane="bottomLeft" activeCell="T259" sqref="T259"/>
    </sheetView>
  </sheetViews>
  <sheetFormatPr defaultRowHeight="12.75" x14ac:dyDescent="0.2"/>
  <cols>
    <col min="2" max="2" width="19.5703125" customWidth="1"/>
    <col min="3" max="3" width="16.5703125" customWidth="1"/>
    <col min="4" max="4" width="18.28515625" customWidth="1"/>
    <col min="5" max="5" width="16.5703125" customWidth="1"/>
    <col min="6" max="7" width="11.28515625" hidden="1" customWidth="1"/>
    <col min="8" max="9" width="16.5703125" customWidth="1"/>
    <col min="14" max="14" width="3.5703125" customWidth="1"/>
  </cols>
  <sheetData>
    <row r="1" spans="1:26" ht="18.75" x14ac:dyDescent="0.3">
      <c r="A1" s="36" t="s">
        <v>1</v>
      </c>
      <c r="B1" s="33"/>
      <c r="C1" s="33"/>
      <c r="D1" s="33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6" ht="18.75" x14ac:dyDescent="0.3">
      <c r="A2" s="36" t="s">
        <v>18</v>
      </c>
      <c r="B2" s="33"/>
      <c r="C2" s="33"/>
      <c r="D2" s="3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6" ht="18.75" x14ac:dyDescent="0.3">
      <c r="A3" s="37" t="s">
        <v>27</v>
      </c>
      <c r="B3" s="33"/>
      <c r="C3" s="33"/>
      <c r="D3" s="33"/>
      <c r="E3" s="19"/>
      <c r="F3" s="19"/>
      <c r="G3" s="19"/>
      <c r="H3" s="65" t="s">
        <v>46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6" ht="18.75" x14ac:dyDescent="0.3">
      <c r="A4" s="37"/>
      <c r="B4" s="33"/>
      <c r="C4" s="33"/>
      <c r="D4" s="33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6" ht="80.25" customHeight="1" x14ac:dyDescent="0.25">
      <c r="A5" s="33"/>
      <c r="B5" s="44" t="s">
        <v>11</v>
      </c>
      <c r="C5" s="44" t="s">
        <v>36</v>
      </c>
      <c r="D5" s="66" t="s">
        <v>3</v>
      </c>
      <c r="E5" s="19"/>
      <c r="F5" s="19"/>
      <c r="G5" s="19"/>
      <c r="H5" s="20"/>
      <c r="I5" s="21"/>
      <c r="J5" s="19"/>
      <c r="K5" s="19"/>
      <c r="L5" s="19"/>
      <c r="M5" s="19"/>
      <c r="N5" s="19"/>
      <c r="O5" s="22"/>
      <c r="P5" s="19"/>
      <c r="Q5" s="19"/>
      <c r="R5" s="19"/>
      <c r="S5" s="19"/>
      <c r="T5" s="19"/>
      <c r="U5" s="19"/>
      <c r="V5" s="19"/>
      <c r="W5" s="19"/>
    </row>
    <row r="6" spans="1:26" ht="15.75" x14ac:dyDescent="0.25">
      <c r="A6" s="33"/>
      <c r="B6" s="43" t="s">
        <v>34</v>
      </c>
      <c r="C6" s="43" t="s">
        <v>37</v>
      </c>
      <c r="D6" s="33"/>
      <c r="E6" s="19"/>
      <c r="F6" s="19"/>
      <c r="G6" s="19"/>
      <c r="H6" s="19"/>
      <c r="I6" s="19"/>
      <c r="J6" s="19"/>
      <c r="K6" s="19"/>
      <c r="L6" s="19"/>
      <c r="M6" s="19"/>
      <c r="N6" s="19"/>
      <c r="O6" s="22"/>
      <c r="P6" s="19"/>
      <c r="Q6" s="19"/>
      <c r="R6" s="19"/>
      <c r="S6" s="19"/>
      <c r="T6" s="19"/>
      <c r="U6" s="19"/>
      <c r="V6" s="19"/>
      <c r="W6" s="19"/>
    </row>
    <row r="7" spans="1:26" ht="60.75" customHeight="1" x14ac:dyDescent="0.25">
      <c r="A7" s="34" t="s">
        <v>0</v>
      </c>
      <c r="B7" s="35" t="s">
        <v>33</v>
      </c>
      <c r="C7" s="35" t="s">
        <v>35</v>
      </c>
      <c r="D7" s="35" t="s">
        <v>17</v>
      </c>
      <c r="E7" s="23"/>
      <c r="F7" s="25"/>
      <c r="G7" s="25"/>
      <c r="H7" s="24"/>
      <c r="I7" s="25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6" ht="15.75" x14ac:dyDescent="0.25">
      <c r="A8" s="42">
        <v>21794</v>
      </c>
      <c r="B8" s="69">
        <v>5.7</v>
      </c>
      <c r="C8" s="41"/>
      <c r="D8" s="38"/>
      <c r="E8" s="19"/>
      <c r="F8" s="19"/>
      <c r="G8" s="19"/>
      <c r="H8" s="5"/>
      <c r="I8" s="26"/>
      <c r="J8" s="19"/>
      <c r="K8" s="19"/>
      <c r="L8" s="19"/>
      <c r="M8" s="19"/>
      <c r="N8" s="19"/>
      <c r="O8" s="19"/>
      <c r="P8" s="19"/>
      <c r="Q8" s="19"/>
      <c r="R8" s="5"/>
      <c r="S8" s="19"/>
      <c r="T8" s="27"/>
      <c r="U8" s="19"/>
      <c r="V8" s="19"/>
      <c r="W8" s="19"/>
    </row>
    <row r="9" spans="1:26" ht="15.75" x14ac:dyDescent="0.25">
      <c r="A9" s="42">
        <v>21885</v>
      </c>
      <c r="B9" s="69">
        <v>5.9</v>
      </c>
      <c r="C9" s="74">
        <v>3.2</v>
      </c>
      <c r="D9" s="38"/>
      <c r="E9" s="19"/>
      <c r="F9" s="19"/>
      <c r="G9" s="19"/>
      <c r="H9" s="5"/>
      <c r="I9" s="19"/>
      <c r="J9" s="19"/>
      <c r="K9" s="19"/>
      <c r="L9" s="19"/>
      <c r="M9" s="19"/>
      <c r="N9" s="19"/>
      <c r="O9" s="19"/>
      <c r="P9" s="19"/>
      <c r="Q9" s="19"/>
      <c r="R9" s="5"/>
      <c r="S9" s="19"/>
      <c r="T9" s="27"/>
      <c r="U9" s="19"/>
      <c r="V9" s="19"/>
      <c r="W9" s="19"/>
    </row>
    <row r="10" spans="1:26" ht="15.75" x14ac:dyDescent="0.25">
      <c r="A10" s="42">
        <v>21976</v>
      </c>
      <c r="B10" s="69">
        <v>6</v>
      </c>
      <c r="C10" s="39">
        <v>2.8</v>
      </c>
      <c r="D10" s="38"/>
      <c r="E10" s="19"/>
      <c r="F10" s="19"/>
      <c r="G10" s="19"/>
      <c r="H10" s="5"/>
      <c r="I10" s="19"/>
      <c r="J10" s="19"/>
      <c r="K10" s="19"/>
      <c r="L10" s="19"/>
      <c r="M10" s="19"/>
      <c r="N10" s="19"/>
      <c r="O10" s="19"/>
      <c r="P10" s="19"/>
      <c r="Q10" s="19"/>
      <c r="R10" s="5"/>
      <c r="S10" s="19"/>
      <c r="T10" s="27"/>
      <c r="U10" s="19"/>
      <c r="V10" s="19"/>
      <c r="W10" s="19"/>
    </row>
    <row r="11" spans="1:26" ht="15.75" x14ac:dyDescent="0.25">
      <c r="A11" s="42">
        <v>22068</v>
      </c>
      <c r="B11" s="69">
        <v>6.1</v>
      </c>
      <c r="C11" s="39">
        <v>1.2</v>
      </c>
      <c r="D11" s="38"/>
      <c r="E11" s="19"/>
      <c r="F11" s="28"/>
      <c r="G11" s="28"/>
      <c r="H11" s="5"/>
      <c r="I11" s="26"/>
      <c r="J11" s="19"/>
      <c r="K11" s="19"/>
      <c r="L11" s="9"/>
      <c r="M11" s="19"/>
      <c r="N11" s="19"/>
      <c r="O11" s="29"/>
      <c r="P11" s="19"/>
      <c r="Q11" s="19"/>
      <c r="R11" s="5"/>
      <c r="S11" s="19"/>
      <c r="T11" s="27"/>
      <c r="U11" s="19"/>
      <c r="V11" s="6"/>
      <c r="W11" s="5"/>
      <c r="Y11" s="2"/>
      <c r="Z11" s="4"/>
    </row>
    <row r="12" spans="1:26" ht="15.75" x14ac:dyDescent="0.25">
      <c r="A12" s="42">
        <v>22160</v>
      </c>
      <c r="B12" s="69">
        <v>6.1</v>
      </c>
      <c r="C12" s="39">
        <v>0.2</v>
      </c>
      <c r="D12" s="40">
        <f t="shared" ref="D12:D75" si="0">(B12-B8)/B8*100</f>
        <v>7.0175438596491126</v>
      </c>
      <c r="E12" s="19"/>
      <c r="F12" s="28"/>
      <c r="G12" s="28"/>
      <c r="H12" s="5"/>
      <c r="I12" s="30"/>
      <c r="J12" s="19"/>
      <c r="K12" s="19"/>
      <c r="L12" s="11"/>
      <c r="M12" s="19"/>
      <c r="N12" s="19"/>
      <c r="O12" s="19"/>
      <c r="P12" s="19"/>
      <c r="Q12" s="19"/>
      <c r="R12" s="5"/>
      <c r="S12" s="19"/>
      <c r="T12" s="27"/>
      <c r="U12" s="19"/>
      <c r="V12" s="6"/>
      <c r="W12" s="5"/>
      <c r="Y12" s="2"/>
    </row>
    <row r="13" spans="1:26" ht="15.75" x14ac:dyDescent="0.25">
      <c r="A13" s="42">
        <v>22251</v>
      </c>
      <c r="B13" s="69">
        <v>6.2</v>
      </c>
      <c r="C13" s="39">
        <v>1</v>
      </c>
      <c r="D13" s="40">
        <f t="shared" si="0"/>
        <v>5.0847457627118615</v>
      </c>
      <c r="E13" s="19"/>
      <c r="F13" s="28"/>
      <c r="G13" s="28"/>
      <c r="H13" s="5"/>
      <c r="I13" s="30"/>
      <c r="J13" s="19"/>
      <c r="K13" s="19"/>
      <c r="L13" s="11"/>
      <c r="M13" s="19"/>
      <c r="N13" s="19"/>
      <c r="O13" s="19"/>
      <c r="P13" s="19"/>
      <c r="Q13" s="19"/>
      <c r="R13" s="5"/>
      <c r="S13" s="19"/>
      <c r="T13" s="27"/>
      <c r="U13" s="19"/>
      <c r="V13" s="6"/>
      <c r="W13" s="5"/>
      <c r="Y13" s="2"/>
    </row>
    <row r="14" spans="1:26" ht="15.75" x14ac:dyDescent="0.25">
      <c r="A14" s="42">
        <v>22341</v>
      </c>
      <c r="B14" s="69">
        <v>6</v>
      </c>
      <c r="C14" s="39">
        <v>-2.2000000000000002</v>
      </c>
      <c r="D14" s="40">
        <f t="shared" si="0"/>
        <v>0</v>
      </c>
      <c r="E14" s="19"/>
      <c r="F14" s="28"/>
      <c r="G14" s="28"/>
      <c r="H14" s="5"/>
      <c r="I14" s="30"/>
      <c r="J14" s="19"/>
      <c r="K14" s="19"/>
      <c r="L14" s="11"/>
      <c r="M14" s="19"/>
      <c r="N14" s="19"/>
      <c r="O14" s="19"/>
      <c r="P14" s="19"/>
      <c r="Q14" s="19"/>
      <c r="R14" s="5"/>
      <c r="S14" s="19"/>
      <c r="T14" s="27"/>
      <c r="U14" s="19"/>
      <c r="V14" s="6"/>
      <c r="W14" s="5"/>
      <c r="Y14" s="2"/>
    </row>
    <row r="15" spans="1:26" ht="15.75" x14ac:dyDescent="0.25">
      <c r="A15" s="42">
        <v>22433</v>
      </c>
      <c r="B15" s="69">
        <v>6</v>
      </c>
      <c r="C15" s="39">
        <v>-0.5</v>
      </c>
      <c r="D15" s="40">
        <f t="shared" si="0"/>
        <v>-1.6393442622950762</v>
      </c>
      <c r="E15" s="19"/>
      <c r="F15" s="28"/>
      <c r="G15" s="28"/>
      <c r="H15" s="5"/>
      <c r="I15" s="30"/>
      <c r="J15" s="19"/>
      <c r="K15" s="19"/>
      <c r="L15" s="11"/>
      <c r="M15" s="19"/>
      <c r="N15" s="19"/>
      <c r="O15" s="29"/>
      <c r="P15" s="19"/>
      <c r="Q15" s="19"/>
      <c r="R15" s="5"/>
      <c r="S15" s="19"/>
      <c r="T15" s="27"/>
      <c r="U15" s="19"/>
      <c r="V15" s="6"/>
      <c r="W15" s="5"/>
      <c r="Y15" s="2"/>
      <c r="Z15" s="4"/>
    </row>
    <row r="16" spans="1:26" ht="15.75" x14ac:dyDescent="0.25">
      <c r="A16" s="42">
        <v>22525</v>
      </c>
      <c r="B16" s="69">
        <v>6.1</v>
      </c>
      <c r="C16" s="39">
        <v>1.9</v>
      </c>
      <c r="D16" s="40">
        <f t="shared" si="0"/>
        <v>0</v>
      </c>
      <c r="E16" s="19"/>
      <c r="F16" s="28"/>
      <c r="G16" s="28"/>
      <c r="H16" s="5"/>
      <c r="I16" s="30"/>
      <c r="J16" s="19"/>
      <c r="K16" s="19"/>
      <c r="L16" s="8"/>
      <c r="M16" s="19"/>
      <c r="N16" s="19"/>
      <c r="O16" s="19"/>
      <c r="P16" s="19"/>
      <c r="Q16" s="19"/>
      <c r="R16" s="5"/>
      <c r="S16" s="19"/>
      <c r="T16" s="27"/>
      <c r="U16" s="19"/>
      <c r="V16" s="6"/>
      <c r="W16" s="5"/>
      <c r="Y16" s="2"/>
    </row>
    <row r="17" spans="1:26" ht="15.75" x14ac:dyDescent="0.25">
      <c r="A17" s="42">
        <v>22616</v>
      </c>
      <c r="B17" s="69">
        <v>6.2</v>
      </c>
      <c r="C17" s="39">
        <v>0.7</v>
      </c>
      <c r="D17" s="40">
        <f t="shared" si="0"/>
        <v>0</v>
      </c>
      <c r="E17" s="19"/>
      <c r="F17" s="28"/>
      <c r="G17" s="28"/>
      <c r="H17" s="5"/>
      <c r="I17" s="30"/>
      <c r="J17" s="19"/>
      <c r="K17" s="19"/>
      <c r="L17" s="10"/>
      <c r="M17" s="19"/>
      <c r="N17" s="19"/>
      <c r="O17" s="19"/>
      <c r="P17" s="19"/>
      <c r="Q17" s="19"/>
      <c r="R17" s="5"/>
      <c r="S17" s="19"/>
      <c r="T17" s="27"/>
      <c r="U17" s="19"/>
      <c r="V17" s="6"/>
      <c r="W17" s="5"/>
      <c r="Y17" s="2"/>
    </row>
    <row r="18" spans="1:26" ht="15.75" x14ac:dyDescent="0.25">
      <c r="A18" s="42">
        <v>22706</v>
      </c>
      <c r="B18" s="69">
        <v>6.2</v>
      </c>
      <c r="C18" s="39">
        <v>0.5</v>
      </c>
      <c r="D18" s="40">
        <f t="shared" si="0"/>
        <v>3.3333333333333361</v>
      </c>
      <c r="E18" s="19"/>
      <c r="F18" s="28"/>
      <c r="G18" s="28"/>
      <c r="H18" s="5"/>
      <c r="I18" s="30"/>
      <c r="J18" s="19"/>
      <c r="K18" s="19"/>
      <c r="L18" s="10"/>
      <c r="M18" s="19"/>
      <c r="N18" s="19"/>
      <c r="O18" s="19"/>
      <c r="P18" s="19"/>
      <c r="Q18" s="19"/>
      <c r="R18" s="5"/>
      <c r="S18" s="19"/>
      <c r="T18" s="27"/>
      <c r="U18" s="19"/>
      <c r="V18" s="6"/>
      <c r="W18" s="5"/>
      <c r="Y18" s="2"/>
    </row>
    <row r="19" spans="1:26" ht="15.75" x14ac:dyDescent="0.25">
      <c r="A19" s="42">
        <v>22798</v>
      </c>
      <c r="B19" s="69">
        <v>6.2</v>
      </c>
      <c r="C19" s="39">
        <v>0</v>
      </c>
      <c r="D19" s="40">
        <f t="shared" si="0"/>
        <v>3.3333333333333361</v>
      </c>
      <c r="E19" s="19"/>
      <c r="F19" s="28"/>
      <c r="G19" s="28"/>
      <c r="H19" s="5"/>
      <c r="I19" s="30"/>
      <c r="J19" s="19"/>
      <c r="K19" s="19"/>
      <c r="L19" s="8"/>
      <c r="M19" s="19"/>
      <c r="N19" s="19"/>
      <c r="O19" s="29"/>
      <c r="P19" s="19"/>
      <c r="Q19" s="19"/>
      <c r="R19" s="5"/>
      <c r="S19" s="19"/>
      <c r="T19" s="27"/>
      <c r="U19" s="19"/>
      <c r="V19" s="6"/>
      <c r="W19" s="5"/>
      <c r="Y19" s="2"/>
      <c r="Z19" s="4"/>
    </row>
    <row r="20" spans="1:26" ht="15.75" x14ac:dyDescent="0.25">
      <c r="A20" s="42">
        <v>22890</v>
      </c>
      <c r="B20" s="69">
        <v>6.2</v>
      </c>
      <c r="C20" s="39">
        <v>-0.3</v>
      </c>
      <c r="D20" s="40">
        <f t="shared" si="0"/>
        <v>1.6393442622950907</v>
      </c>
      <c r="E20" s="19"/>
      <c r="F20" s="28"/>
      <c r="G20" s="28"/>
      <c r="H20" s="5"/>
      <c r="I20" s="30"/>
      <c r="J20" s="19"/>
      <c r="K20" s="19"/>
      <c r="L20" s="11"/>
      <c r="M20" s="19"/>
      <c r="N20" s="19"/>
      <c r="O20" s="19"/>
      <c r="P20" s="19"/>
      <c r="Q20" s="19"/>
      <c r="R20" s="5"/>
      <c r="S20" s="19"/>
      <c r="T20" s="27"/>
      <c r="U20" s="19"/>
      <c r="V20" s="6"/>
      <c r="W20" s="5"/>
      <c r="Y20" s="2"/>
    </row>
    <row r="21" spans="1:26" ht="15.75" x14ac:dyDescent="0.25">
      <c r="A21" s="42">
        <v>22981</v>
      </c>
      <c r="B21" s="69">
        <v>6.2</v>
      </c>
      <c r="C21" s="39">
        <v>0.7</v>
      </c>
      <c r="D21" s="40">
        <f t="shared" si="0"/>
        <v>0</v>
      </c>
      <c r="E21" s="19"/>
      <c r="F21" s="28"/>
      <c r="G21" s="28"/>
      <c r="H21" s="5"/>
      <c r="I21" s="30"/>
      <c r="J21" s="19"/>
      <c r="K21" s="16"/>
      <c r="L21" s="15"/>
      <c r="M21" s="19"/>
      <c r="N21" s="19"/>
      <c r="O21" s="19"/>
      <c r="P21" s="19"/>
      <c r="Q21" s="19"/>
      <c r="R21" s="5"/>
      <c r="S21" s="19"/>
      <c r="T21" s="27"/>
      <c r="U21" s="19"/>
      <c r="V21" s="6"/>
      <c r="W21" s="5"/>
      <c r="Y21" s="2"/>
    </row>
    <row r="22" spans="1:26" ht="15.75" x14ac:dyDescent="0.25">
      <c r="A22" s="42">
        <v>23071</v>
      </c>
      <c r="B22" s="69">
        <v>6.3</v>
      </c>
      <c r="C22" s="39">
        <v>1.3</v>
      </c>
      <c r="D22" s="40">
        <f t="shared" si="0"/>
        <v>1.6129032258064457</v>
      </c>
      <c r="E22" s="19"/>
      <c r="F22" s="28"/>
      <c r="G22" s="28"/>
      <c r="H22" s="5"/>
      <c r="I22" s="30"/>
      <c r="J22" s="19"/>
      <c r="K22" s="16"/>
      <c r="L22" s="15"/>
      <c r="M22" s="19"/>
      <c r="N22" s="19"/>
      <c r="O22" s="19"/>
      <c r="P22" s="19"/>
      <c r="Q22" s="19"/>
      <c r="R22" s="5"/>
      <c r="S22" s="19"/>
      <c r="T22" s="27"/>
      <c r="U22" s="19"/>
      <c r="V22" s="6"/>
      <c r="W22" s="5"/>
      <c r="Y22" s="2"/>
    </row>
    <row r="23" spans="1:26" ht="15.75" x14ac:dyDescent="0.25">
      <c r="A23" s="42">
        <v>23163</v>
      </c>
      <c r="B23" s="69">
        <v>6.3</v>
      </c>
      <c r="C23" s="39">
        <v>0</v>
      </c>
      <c r="D23" s="40">
        <f t="shared" si="0"/>
        <v>1.6129032258064457</v>
      </c>
      <c r="E23" s="19"/>
      <c r="F23" s="28"/>
      <c r="G23" s="28"/>
      <c r="H23" s="5"/>
      <c r="I23" s="30"/>
      <c r="J23" s="19"/>
      <c r="K23" s="16"/>
      <c r="L23" s="15"/>
      <c r="M23" s="19"/>
      <c r="N23" s="19"/>
      <c r="O23" s="29"/>
      <c r="P23" s="19"/>
      <c r="Q23" s="19"/>
      <c r="R23" s="5"/>
      <c r="S23" s="19"/>
      <c r="T23" s="27"/>
      <c r="U23" s="19"/>
      <c r="V23" s="6"/>
      <c r="W23" s="5"/>
      <c r="Y23" s="2"/>
      <c r="Z23" s="4"/>
    </row>
    <row r="24" spans="1:26" ht="15.75" x14ac:dyDescent="0.25">
      <c r="A24" s="42">
        <v>23255</v>
      </c>
      <c r="B24" s="69">
        <v>6.2</v>
      </c>
      <c r="C24" s="39">
        <v>-0.8</v>
      </c>
      <c r="D24" s="40">
        <f t="shared" si="0"/>
        <v>0</v>
      </c>
      <c r="E24" s="19"/>
      <c r="F24" s="28"/>
      <c r="G24" s="28"/>
      <c r="H24" s="5"/>
      <c r="I24" s="30"/>
      <c r="J24" s="19"/>
      <c r="K24" s="16"/>
      <c r="L24" s="15"/>
      <c r="M24" s="19"/>
      <c r="N24" s="19"/>
      <c r="O24" s="19"/>
      <c r="P24" s="19"/>
      <c r="Q24" s="19"/>
      <c r="R24" s="5"/>
      <c r="S24" s="19"/>
      <c r="T24" s="27"/>
      <c r="U24" s="19"/>
      <c r="V24" s="6"/>
      <c r="W24" s="5"/>
      <c r="Y24" s="2"/>
    </row>
    <row r="25" spans="1:26" ht="15.75" x14ac:dyDescent="0.25">
      <c r="A25" s="42">
        <v>23346</v>
      </c>
      <c r="B25" s="69">
        <v>6.3</v>
      </c>
      <c r="C25" s="39">
        <v>0.2</v>
      </c>
      <c r="D25" s="40">
        <f t="shared" si="0"/>
        <v>1.6129032258064457</v>
      </c>
      <c r="E25" s="19"/>
      <c r="F25" s="28"/>
      <c r="G25" s="28"/>
      <c r="H25" s="5"/>
      <c r="I25" s="30"/>
      <c r="J25" s="19"/>
      <c r="K25" s="16"/>
      <c r="L25" s="15"/>
      <c r="M25" s="19"/>
      <c r="N25" s="19"/>
      <c r="O25" s="19"/>
      <c r="P25" s="19"/>
      <c r="Q25" s="19"/>
      <c r="R25" s="5"/>
      <c r="S25" s="19"/>
      <c r="T25" s="27"/>
      <c r="U25" s="19"/>
      <c r="V25" s="6"/>
      <c r="W25" s="5"/>
      <c r="Y25" s="2"/>
    </row>
    <row r="26" spans="1:26" ht="15.75" x14ac:dyDescent="0.25">
      <c r="A26" s="42">
        <v>23437</v>
      </c>
      <c r="B26" s="69">
        <v>6.4</v>
      </c>
      <c r="C26" s="39">
        <v>1.8</v>
      </c>
      <c r="D26" s="40">
        <f t="shared" si="0"/>
        <v>1.5873015873015959</v>
      </c>
      <c r="E26" s="19"/>
      <c r="F26" s="28"/>
      <c r="G26" s="28"/>
      <c r="H26" s="5"/>
      <c r="I26" s="30"/>
      <c r="J26" s="19"/>
      <c r="K26" s="16"/>
      <c r="L26" s="15"/>
      <c r="M26" s="19"/>
      <c r="N26" s="19"/>
      <c r="O26" s="19"/>
      <c r="P26" s="19"/>
      <c r="Q26" s="19"/>
      <c r="R26" s="5"/>
      <c r="S26" s="19"/>
      <c r="T26" s="27"/>
      <c r="U26" s="19"/>
      <c r="V26" s="6"/>
      <c r="W26" s="5"/>
      <c r="Y26" s="2"/>
    </row>
    <row r="27" spans="1:26" ht="15.75" x14ac:dyDescent="0.25">
      <c r="A27" s="42">
        <v>23529</v>
      </c>
      <c r="B27" s="69">
        <v>6.5</v>
      </c>
      <c r="C27" s="39">
        <v>1.7</v>
      </c>
      <c r="D27" s="40">
        <f t="shared" si="0"/>
        <v>3.1746031746031771</v>
      </c>
      <c r="E27" s="19"/>
      <c r="F27" s="28"/>
      <c r="G27" s="28"/>
      <c r="H27" s="5"/>
      <c r="I27" s="30"/>
      <c r="J27" s="19"/>
      <c r="K27" s="16"/>
      <c r="L27" s="15"/>
      <c r="M27" s="19"/>
      <c r="N27" s="19"/>
      <c r="O27" s="29"/>
      <c r="P27" s="19"/>
      <c r="Q27" s="19"/>
      <c r="R27" s="5"/>
      <c r="S27" s="19"/>
      <c r="T27" s="27"/>
      <c r="U27" s="19"/>
      <c r="V27" s="6"/>
      <c r="W27" s="5"/>
      <c r="Y27" s="2"/>
      <c r="Z27" s="4"/>
    </row>
    <row r="28" spans="1:26" ht="15.75" x14ac:dyDescent="0.25">
      <c r="A28" s="42">
        <v>23621</v>
      </c>
      <c r="B28" s="69">
        <v>6.5</v>
      </c>
      <c r="C28" s="39">
        <v>0.2</v>
      </c>
      <c r="D28" s="40">
        <f t="shared" si="0"/>
        <v>4.8387096774193523</v>
      </c>
      <c r="E28" s="19"/>
      <c r="F28" s="28"/>
      <c r="G28" s="28"/>
      <c r="H28" s="5"/>
      <c r="I28" s="30"/>
      <c r="J28" s="19"/>
      <c r="K28" s="16"/>
      <c r="L28" s="15"/>
      <c r="M28" s="19"/>
      <c r="N28" s="19"/>
      <c r="O28" s="19"/>
      <c r="P28" s="19"/>
      <c r="Q28" s="19"/>
      <c r="R28" s="5"/>
      <c r="S28" s="19"/>
      <c r="T28" s="27"/>
      <c r="U28" s="19"/>
      <c r="V28" s="6"/>
      <c r="W28" s="5"/>
      <c r="Y28" s="2"/>
    </row>
    <row r="29" spans="1:26" ht="15.75" x14ac:dyDescent="0.25">
      <c r="A29" s="42">
        <v>23712</v>
      </c>
      <c r="B29" s="69">
        <v>6.6</v>
      </c>
      <c r="C29" s="39">
        <v>1.5</v>
      </c>
      <c r="D29" s="40">
        <f t="shared" si="0"/>
        <v>4.7619047619047592</v>
      </c>
      <c r="E29" s="19"/>
      <c r="F29" s="28"/>
      <c r="G29" s="28"/>
      <c r="H29" s="5"/>
      <c r="I29" s="30"/>
      <c r="J29" s="19"/>
      <c r="K29" s="16"/>
      <c r="L29" s="15"/>
      <c r="M29" s="19"/>
      <c r="N29" s="19"/>
      <c r="O29" s="3"/>
      <c r="P29" s="31"/>
      <c r="Q29" s="19"/>
      <c r="R29" s="5"/>
      <c r="S29" s="19"/>
      <c r="T29" s="27"/>
      <c r="U29" s="19"/>
      <c r="V29" s="6"/>
      <c r="W29" s="5"/>
      <c r="Y29" s="2"/>
    </row>
    <row r="30" spans="1:26" ht="15.75" x14ac:dyDescent="0.25">
      <c r="A30" s="42">
        <v>23802</v>
      </c>
      <c r="B30" s="69">
        <v>6.6</v>
      </c>
      <c r="C30" s="39">
        <v>0.1</v>
      </c>
      <c r="D30" s="40">
        <f t="shared" si="0"/>
        <v>3.1249999999999889</v>
      </c>
      <c r="E30" s="19"/>
      <c r="F30" s="28"/>
      <c r="G30" s="28"/>
      <c r="H30" s="5"/>
      <c r="I30" s="30"/>
      <c r="J30" s="19"/>
      <c r="K30" s="16"/>
      <c r="L30" s="15"/>
      <c r="M30" s="19"/>
      <c r="N30" s="19"/>
      <c r="O30" s="3"/>
      <c r="P30" s="32"/>
      <c r="Q30" s="19"/>
      <c r="R30" s="5"/>
      <c r="S30" s="19"/>
      <c r="T30" s="27"/>
      <c r="U30" s="19"/>
      <c r="V30" s="6"/>
      <c r="W30" s="5"/>
      <c r="Y30" s="2"/>
    </row>
    <row r="31" spans="1:26" ht="15.75" x14ac:dyDescent="0.25">
      <c r="A31" s="42">
        <v>23894</v>
      </c>
      <c r="B31" s="69">
        <v>6.6</v>
      </c>
      <c r="C31" s="39">
        <v>0.8</v>
      </c>
      <c r="D31" s="40">
        <f t="shared" si="0"/>
        <v>1.538461538461533</v>
      </c>
      <c r="E31" s="19"/>
      <c r="F31" s="28"/>
      <c r="G31" s="28"/>
      <c r="H31" s="5"/>
      <c r="I31" s="30"/>
      <c r="J31" s="19"/>
      <c r="K31" s="16"/>
      <c r="L31" s="15"/>
      <c r="M31" s="19"/>
      <c r="N31" s="19"/>
      <c r="O31" s="3"/>
      <c r="P31" s="32"/>
      <c r="Q31" s="19"/>
      <c r="R31" s="5"/>
      <c r="S31" s="19"/>
      <c r="T31" s="27"/>
      <c r="U31" s="19"/>
      <c r="V31" s="6"/>
      <c r="W31" s="5"/>
      <c r="Y31" s="2"/>
      <c r="Z31" s="4"/>
    </row>
    <row r="32" spans="1:26" ht="15.75" x14ac:dyDescent="0.25">
      <c r="A32" s="42">
        <v>23986</v>
      </c>
      <c r="B32" s="69">
        <v>6.7</v>
      </c>
      <c r="C32" s="39">
        <v>0.9</v>
      </c>
      <c r="D32" s="40">
        <f t="shared" si="0"/>
        <v>3.0769230769230793</v>
      </c>
      <c r="E32" s="19"/>
      <c r="F32" s="28"/>
      <c r="G32" s="28"/>
      <c r="H32" s="5"/>
      <c r="I32" s="30"/>
      <c r="J32" s="19"/>
      <c r="K32" s="16"/>
      <c r="L32" s="15"/>
      <c r="M32" s="19"/>
      <c r="N32" s="19"/>
      <c r="O32" s="3"/>
      <c r="P32" s="32"/>
      <c r="Q32" s="19"/>
      <c r="R32" s="5"/>
      <c r="S32" s="19"/>
      <c r="T32" s="27"/>
      <c r="U32" s="19"/>
      <c r="V32" s="6"/>
      <c r="W32" s="5"/>
      <c r="Y32" s="2"/>
    </row>
    <row r="33" spans="1:26" ht="15.75" x14ac:dyDescent="0.25">
      <c r="A33" s="42">
        <v>24077</v>
      </c>
      <c r="B33" s="69">
        <v>6.8</v>
      </c>
      <c r="C33" s="39">
        <v>1.1000000000000001</v>
      </c>
      <c r="D33" s="40">
        <f t="shared" si="0"/>
        <v>3.0303030303030329</v>
      </c>
      <c r="E33" s="19"/>
      <c r="F33" s="28"/>
      <c r="G33" s="28"/>
      <c r="H33" s="5"/>
      <c r="I33" s="30"/>
      <c r="J33" s="19"/>
      <c r="K33" s="16"/>
      <c r="L33" s="15"/>
      <c r="M33" s="19"/>
      <c r="N33" s="19"/>
      <c r="O33" s="3"/>
      <c r="P33" s="32"/>
      <c r="Q33" s="19"/>
      <c r="R33" s="5"/>
      <c r="S33" s="19"/>
      <c r="T33" s="27"/>
      <c r="U33" s="19"/>
      <c r="V33" s="6"/>
      <c r="W33" s="5"/>
      <c r="Y33" s="2"/>
    </row>
    <row r="34" spans="1:26" ht="15.75" x14ac:dyDescent="0.25">
      <c r="A34" s="42">
        <v>24167</v>
      </c>
      <c r="B34" s="69">
        <v>6.8</v>
      </c>
      <c r="C34" s="39">
        <v>0.8</v>
      </c>
      <c r="D34" s="40">
        <f t="shared" si="0"/>
        <v>3.0303030303030329</v>
      </c>
      <c r="E34" s="19"/>
      <c r="F34" s="28"/>
      <c r="G34" s="28"/>
      <c r="H34" s="5"/>
      <c r="I34" s="30"/>
      <c r="J34" s="19"/>
      <c r="K34" s="16"/>
      <c r="L34" s="15"/>
      <c r="M34" s="19"/>
      <c r="N34" s="19"/>
      <c r="O34" s="3"/>
      <c r="P34" s="32"/>
      <c r="Q34" s="19"/>
      <c r="R34" s="5"/>
      <c r="S34" s="19"/>
      <c r="T34" s="27"/>
      <c r="U34" s="19"/>
      <c r="V34" s="6"/>
      <c r="W34" s="5"/>
      <c r="Y34" s="2"/>
    </row>
    <row r="35" spans="1:26" ht="15.75" x14ac:dyDescent="0.25">
      <c r="A35" s="42">
        <v>24259</v>
      </c>
      <c r="B35" s="69">
        <v>6.9</v>
      </c>
      <c r="C35" s="39">
        <v>1.7</v>
      </c>
      <c r="D35" s="40">
        <f t="shared" si="0"/>
        <v>4.5454545454545565</v>
      </c>
      <c r="E35" s="19"/>
      <c r="F35" s="28"/>
      <c r="G35" s="28"/>
      <c r="H35" s="5"/>
      <c r="I35" s="30"/>
      <c r="J35" s="19"/>
      <c r="K35" s="16"/>
      <c r="L35" s="15"/>
      <c r="M35" s="19"/>
      <c r="N35" s="19"/>
      <c r="O35" s="3"/>
      <c r="P35" s="32"/>
      <c r="Q35" s="19"/>
      <c r="R35" s="5"/>
      <c r="S35" s="19"/>
      <c r="T35" s="27"/>
      <c r="U35" s="19"/>
      <c r="V35" s="6"/>
      <c r="W35" s="5"/>
      <c r="Y35" s="2"/>
      <c r="Z35" s="4"/>
    </row>
    <row r="36" spans="1:26" ht="15.75" x14ac:dyDescent="0.25">
      <c r="A36" s="42">
        <v>24351</v>
      </c>
      <c r="B36" s="69">
        <v>7</v>
      </c>
      <c r="C36" s="39">
        <v>0.4</v>
      </c>
      <c r="D36" s="40">
        <f t="shared" si="0"/>
        <v>4.4776119402985044</v>
      </c>
      <c r="E36" s="19"/>
      <c r="F36" s="28"/>
      <c r="G36" s="28"/>
      <c r="H36" s="5"/>
      <c r="I36" s="30"/>
      <c r="J36" s="19"/>
      <c r="K36" s="16"/>
      <c r="L36" s="15"/>
      <c r="M36" s="19"/>
      <c r="N36" s="19"/>
      <c r="O36" s="3"/>
      <c r="P36" s="32"/>
      <c r="Q36" s="19"/>
      <c r="R36" s="5"/>
      <c r="S36" s="19"/>
      <c r="T36" s="27"/>
      <c r="U36" s="19"/>
      <c r="V36" s="6"/>
      <c r="W36" s="5"/>
      <c r="Y36" s="2"/>
    </row>
    <row r="37" spans="1:26" ht="15.75" x14ac:dyDescent="0.25">
      <c r="A37" s="42">
        <v>24442</v>
      </c>
      <c r="B37" s="69">
        <v>7.1</v>
      </c>
      <c r="C37" s="39">
        <v>1.9</v>
      </c>
      <c r="D37" s="40">
        <f t="shared" si="0"/>
        <v>4.4117647058823506</v>
      </c>
      <c r="E37" s="19"/>
      <c r="F37" s="28"/>
      <c r="G37" s="28"/>
      <c r="H37" s="5"/>
      <c r="I37" s="30"/>
      <c r="J37" s="19"/>
      <c r="K37" s="16"/>
      <c r="L37" s="15"/>
      <c r="M37" s="19"/>
      <c r="N37" s="19"/>
      <c r="O37" s="3"/>
      <c r="P37" s="32"/>
      <c r="Q37" s="19"/>
      <c r="R37" s="5"/>
      <c r="S37" s="19"/>
      <c r="T37" s="27"/>
      <c r="U37" s="19"/>
      <c r="V37" s="6"/>
      <c r="W37" s="5"/>
      <c r="Y37" s="2"/>
    </row>
    <row r="38" spans="1:26" ht="15.75" x14ac:dyDescent="0.25">
      <c r="A38" s="42">
        <v>24532</v>
      </c>
      <c r="B38" s="69">
        <v>7.1</v>
      </c>
      <c r="C38" s="39">
        <v>0</v>
      </c>
      <c r="D38" s="40">
        <f t="shared" si="0"/>
        <v>4.4117647058823506</v>
      </c>
      <c r="E38" s="19"/>
      <c r="F38" s="28"/>
      <c r="G38" s="28"/>
      <c r="H38" s="5"/>
      <c r="I38" s="30"/>
      <c r="J38" s="19"/>
      <c r="K38" s="16"/>
      <c r="L38" s="15"/>
      <c r="M38" s="19"/>
      <c r="N38" s="19"/>
      <c r="O38" s="3"/>
      <c r="P38" s="32"/>
      <c r="Q38" s="19"/>
      <c r="R38" s="5"/>
      <c r="S38" s="19"/>
      <c r="T38" s="27"/>
      <c r="U38" s="19"/>
      <c r="V38" s="6"/>
      <c r="W38" s="5"/>
      <c r="Y38" s="2"/>
    </row>
    <row r="39" spans="1:26" ht="15.75" x14ac:dyDescent="0.25">
      <c r="A39" s="42">
        <v>24624</v>
      </c>
      <c r="B39" s="69">
        <v>7.2</v>
      </c>
      <c r="C39" s="39">
        <v>1.6</v>
      </c>
      <c r="D39" s="40">
        <f t="shared" si="0"/>
        <v>4.3478260869565188</v>
      </c>
      <c r="E39" s="19"/>
      <c r="F39" s="28"/>
      <c r="G39" s="28"/>
      <c r="H39" s="5"/>
      <c r="I39" s="30"/>
      <c r="J39" s="19"/>
      <c r="K39" s="16"/>
      <c r="L39" s="15"/>
      <c r="M39" s="19"/>
      <c r="N39" s="19"/>
      <c r="O39" s="3"/>
      <c r="P39" s="32"/>
      <c r="Q39" s="19"/>
      <c r="R39" s="5"/>
      <c r="S39" s="19"/>
      <c r="T39" s="27"/>
      <c r="U39" s="19"/>
      <c r="V39" s="6"/>
      <c r="W39" s="5"/>
      <c r="Y39" s="2"/>
      <c r="Z39" s="4"/>
    </row>
    <row r="40" spans="1:26" ht="15.75" x14ac:dyDescent="0.25">
      <c r="A40" s="42">
        <v>24716</v>
      </c>
      <c r="B40" s="69">
        <v>7.2</v>
      </c>
      <c r="C40" s="39">
        <v>-0.1</v>
      </c>
      <c r="D40" s="40">
        <f t="shared" si="0"/>
        <v>2.8571428571428599</v>
      </c>
      <c r="E40" s="19"/>
      <c r="F40" s="28"/>
      <c r="G40" s="28"/>
      <c r="H40" s="5"/>
      <c r="I40" s="30"/>
      <c r="J40" s="19"/>
      <c r="K40" s="16"/>
      <c r="L40" s="15"/>
      <c r="M40" s="19"/>
      <c r="N40" s="19"/>
      <c r="O40" s="3"/>
      <c r="P40" s="32"/>
      <c r="Q40" s="19"/>
      <c r="R40" s="5"/>
      <c r="S40" s="19"/>
      <c r="T40" s="27"/>
      <c r="U40" s="19"/>
      <c r="V40" s="6"/>
      <c r="W40" s="5"/>
      <c r="Y40" s="2"/>
    </row>
    <row r="41" spans="1:26" ht="15.75" x14ac:dyDescent="0.25">
      <c r="A41" s="42">
        <v>24807</v>
      </c>
      <c r="B41" s="69">
        <v>7.3</v>
      </c>
      <c r="C41" s="39">
        <v>1</v>
      </c>
      <c r="D41" s="40">
        <f t="shared" si="0"/>
        <v>2.8169014084507067</v>
      </c>
      <c r="E41" s="19"/>
      <c r="F41" s="28"/>
      <c r="G41" s="28"/>
      <c r="H41" s="5"/>
      <c r="I41" s="30"/>
      <c r="J41" s="19"/>
      <c r="K41" s="16"/>
      <c r="L41" s="15"/>
      <c r="M41" s="19"/>
      <c r="N41" s="19"/>
      <c r="O41" s="3"/>
      <c r="P41" s="32"/>
      <c r="Q41" s="19"/>
      <c r="R41" s="5"/>
      <c r="S41" s="19"/>
      <c r="T41" s="27"/>
      <c r="U41" s="19"/>
      <c r="V41" s="6"/>
      <c r="W41" s="5"/>
      <c r="Y41" s="2"/>
    </row>
    <row r="42" spans="1:26" ht="15.75" x14ac:dyDescent="0.25">
      <c r="A42" s="42">
        <v>24898</v>
      </c>
      <c r="B42" s="69">
        <v>7.4</v>
      </c>
      <c r="C42" s="39">
        <v>2.2999999999999998</v>
      </c>
      <c r="D42" s="40">
        <f t="shared" si="0"/>
        <v>4.2253521126760667</v>
      </c>
      <c r="E42" s="19"/>
      <c r="F42" s="28"/>
      <c r="G42" s="28"/>
      <c r="H42" s="5"/>
      <c r="I42" s="30"/>
      <c r="J42" s="19"/>
      <c r="K42" s="16"/>
      <c r="L42" s="15"/>
      <c r="M42" s="19"/>
      <c r="N42" s="19"/>
      <c r="O42" s="3"/>
      <c r="P42" s="32"/>
      <c r="Q42" s="19"/>
      <c r="R42" s="5"/>
      <c r="S42" s="19"/>
      <c r="T42" s="27"/>
      <c r="U42" s="19"/>
      <c r="V42" s="6"/>
      <c r="W42" s="5"/>
      <c r="Y42" s="2"/>
    </row>
    <row r="43" spans="1:26" ht="15.75" x14ac:dyDescent="0.25">
      <c r="A43" s="42">
        <v>24990</v>
      </c>
      <c r="B43" s="69">
        <v>7.4</v>
      </c>
      <c r="C43" s="39">
        <v>-0.4</v>
      </c>
      <c r="D43" s="40">
        <f t="shared" si="0"/>
        <v>2.7777777777777799</v>
      </c>
      <c r="E43" s="19"/>
      <c r="F43" s="28"/>
      <c r="G43" s="28"/>
      <c r="H43" s="5"/>
      <c r="I43" s="30"/>
      <c r="J43" s="19"/>
      <c r="K43" s="16"/>
      <c r="L43" s="15"/>
      <c r="M43" s="19"/>
      <c r="N43" s="19"/>
      <c r="O43" s="3"/>
      <c r="P43" s="32"/>
      <c r="Q43" s="19"/>
      <c r="R43" s="5"/>
      <c r="S43" s="19"/>
      <c r="T43" s="27"/>
      <c r="U43" s="19"/>
      <c r="V43" s="6"/>
      <c r="W43" s="5"/>
      <c r="Y43" s="2"/>
      <c r="Z43" s="4"/>
    </row>
    <row r="44" spans="1:26" ht="15.75" x14ac:dyDescent="0.25">
      <c r="A44" s="42">
        <v>25082</v>
      </c>
      <c r="B44" s="69">
        <v>7.4</v>
      </c>
      <c r="C44" s="39">
        <v>0.2</v>
      </c>
      <c r="D44" s="40">
        <f t="shared" si="0"/>
        <v>2.7777777777777799</v>
      </c>
      <c r="E44" s="19"/>
      <c r="F44" s="28"/>
      <c r="G44" s="28"/>
      <c r="H44" s="5"/>
      <c r="I44" s="30"/>
      <c r="J44" s="19"/>
      <c r="K44" s="16"/>
      <c r="L44" s="15"/>
      <c r="M44" s="19"/>
      <c r="N44" s="19"/>
      <c r="O44" s="3"/>
      <c r="P44" s="32"/>
      <c r="Q44" s="19"/>
      <c r="R44" s="5"/>
      <c r="S44" s="19"/>
      <c r="T44" s="27"/>
      <c r="U44" s="19"/>
      <c r="V44" s="6"/>
      <c r="W44" s="5"/>
      <c r="Y44" s="2"/>
    </row>
    <row r="45" spans="1:26" ht="15.75" x14ac:dyDescent="0.25">
      <c r="A45" s="42">
        <v>25173</v>
      </c>
      <c r="B45" s="69">
        <v>7.6</v>
      </c>
      <c r="C45" s="39">
        <v>2.6</v>
      </c>
      <c r="D45" s="40">
        <f t="shared" si="0"/>
        <v>4.1095890410958882</v>
      </c>
      <c r="E45" s="19"/>
      <c r="F45" s="28"/>
      <c r="G45" s="28"/>
      <c r="H45" s="5"/>
      <c r="I45" s="30"/>
      <c r="J45" s="19"/>
      <c r="K45" s="16"/>
      <c r="L45" s="15"/>
      <c r="M45" s="19"/>
      <c r="N45" s="19"/>
      <c r="O45" s="3"/>
      <c r="P45" s="32"/>
      <c r="Q45" s="19"/>
      <c r="R45" s="5"/>
      <c r="S45" s="19"/>
      <c r="T45" s="27"/>
      <c r="U45" s="19"/>
      <c r="V45" s="6"/>
      <c r="W45" s="5"/>
      <c r="Y45" s="2"/>
    </row>
    <row r="46" spans="1:26" ht="15.75" x14ac:dyDescent="0.25">
      <c r="A46" s="42">
        <v>25263</v>
      </c>
      <c r="B46" s="69">
        <v>7.8</v>
      </c>
      <c r="C46" s="39">
        <v>1.7</v>
      </c>
      <c r="D46" s="40">
        <f t="shared" si="0"/>
        <v>5.4054054054053982</v>
      </c>
      <c r="E46" s="19"/>
      <c r="F46" s="28"/>
      <c r="G46" s="28"/>
      <c r="H46" s="5"/>
      <c r="I46" s="30"/>
      <c r="J46" s="19"/>
      <c r="K46" s="16"/>
      <c r="L46" s="15"/>
      <c r="M46" s="19"/>
      <c r="N46" s="19"/>
      <c r="O46" s="3"/>
      <c r="P46" s="32"/>
      <c r="Q46" s="19"/>
      <c r="R46" s="5"/>
      <c r="S46" s="19"/>
      <c r="T46" s="27"/>
      <c r="U46" s="19"/>
      <c r="V46" s="6"/>
      <c r="W46" s="5"/>
      <c r="Y46" s="2"/>
    </row>
    <row r="47" spans="1:26" ht="15.75" x14ac:dyDescent="0.25">
      <c r="A47" s="42">
        <v>25355</v>
      </c>
      <c r="B47" s="69">
        <v>7.9</v>
      </c>
      <c r="C47" s="39">
        <v>1.7</v>
      </c>
      <c r="D47" s="40">
        <f t="shared" si="0"/>
        <v>6.7567567567567561</v>
      </c>
      <c r="E47" s="19"/>
      <c r="F47" s="28"/>
      <c r="G47" s="28"/>
      <c r="H47" s="5"/>
      <c r="I47" s="30"/>
      <c r="J47" s="19"/>
      <c r="K47" s="16"/>
      <c r="L47" s="15"/>
      <c r="M47" s="19"/>
      <c r="N47" s="19"/>
      <c r="O47" s="3"/>
      <c r="P47" s="32"/>
      <c r="Q47" s="19"/>
      <c r="R47" s="5"/>
      <c r="S47" s="19"/>
      <c r="T47" s="27"/>
      <c r="U47" s="19"/>
      <c r="V47" s="6"/>
      <c r="W47" s="5"/>
      <c r="Y47" s="2"/>
      <c r="Z47" s="4"/>
    </row>
    <row r="48" spans="1:26" ht="15.75" x14ac:dyDescent="0.25">
      <c r="A48" s="42">
        <v>25447</v>
      </c>
      <c r="B48" s="69">
        <v>7.9</v>
      </c>
      <c r="C48" s="39">
        <v>0.3</v>
      </c>
      <c r="D48" s="40">
        <f t="shared" si="0"/>
        <v>6.7567567567567561</v>
      </c>
      <c r="E48" s="19"/>
      <c r="F48" s="28"/>
      <c r="G48" s="28"/>
      <c r="H48" s="5"/>
      <c r="I48" s="30"/>
      <c r="J48" s="19"/>
      <c r="K48" s="16"/>
      <c r="L48" s="15"/>
      <c r="M48" s="19"/>
      <c r="N48" s="19"/>
      <c r="O48" s="3"/>
      <c r="P48" s="32"/>
      <c r="Q48" s="19"/>
      <c r="R48" s="5"/>
      <c r="S48" s="19"/>
      <c r="T48" s="27"/>
      <c r="U48" s="19"/>
      <c r="V48" s="6"/>
      <c r="W48" s="5"/>
      <c r="Y48" s="2"/>
    </row>
    <row r="49" spans="1:26" ht="15.75" x14ac:dyDescent="0.25">
      <c r="A49" s="42">
        <v>25538</v>
      </c>
      <c r="B49" s="69">
        <v>7.9</v>
      </c>
      <c r="C49" s="39">
        <v>-0.1</v>
      </c>
      <c r="D49" s="40">
        <f t="shared" si="0"/>
        <v>3.9473684210526412</v>
      </c>
      <c r="E49" s="19"/>
      <c r="F49" s="28"/>
      <c r="G49" s="28"/>
      <c r="H49" s="5"/>
      <c r="I49" s="30"/>
      <c r="J49" s="19"/>
      <c r="K49" s="16"/>
      <c r="L49" s="15"/>
      <c r="M49" s="19"/>
      <c r="N49" s="19"/>
      <c r="O49" s="3"/>
      <c r="P49" s="32"/>
      <c r="Q49" s="19"/>
      <c r="R49" s="5"/>
      <c r="S49" s="19"/>
      <c r="T49" s="27"/>
      <c r="U49" s="19"/>
      <c r="V49" s="6"/>
      <c r="W49" s="5"/>
      <c r="Y49" s="2"/>
    </row>
    <row r="50" spans="1:26" ht="15.75" x14ac:dyDescent="0.25">
      <c r="A50" s="42">
        <v>25628</v>
      </c>
      <c r="B50" s="69">
        <v>8</v>
      </c>
      <c r="C50" s="39">
        <v>1.8</v>
      </c>
      <c r="D50" s="40">
        <f t="shared" si="0"/>
        <v>2.5641025641025665</v>
      </c>
      <c r="E50" s="19"/>
      <c r="F50" s="28"/>
      <c r="G50" s="28"/>
      <c r="H50" s="5"/>
      <c r="I50" s="30"/>
      <c r="J50" s="19"/>
      <c r="K50" s="16"/>
      <c r="L50" s="15"/>
      <c r="M50" s="19"/>
      <c r="N50" s="19"/>
      <c r="O50" s="3"/>
      <c r="P50" s="32"/>
      <c r="Q50" s="19"/>
      <c r="R50" s="5"/>
      <c r="S50" s="19"/>
      <c r="T50" s="27"/>
      <c r="U50" s="19"/>
      <c r="V50" s="6"/>
      <c r="W50" s="5"/>
      <c r="Y50" s="2"/>
    </row>
    <row r="51" spans="1:26" ht="15.75" x14ac:dyDescent="0.25">
      <c r="A51" s="42">
        <v>25720</v>
      </c>
      <c r="B51" s="69">
        <v>8.1999999999999993</v>
      </c>
      <c r="C51" s="39">
        <v>1.4</v>
      </c>
      <c r="D51" s="40">
        <f t="shared" si="0"/>
        <v>3.7974683544303658</v>
      </c>
      <c r="E51" s="19"/>
      <c r="F51" s="28"/>
      <c r="G51" s="28"/>
      <c r="H51" s="5"/>
      <c r="I51" s="30"/>
      <c r="J51" s="19"/>
      <c r="K51" s="16"/>
      <c r="L51" s="15"/>
      <c r="M51" s="19"/>
      <c r="N51" s="19"/>
      <c r="O51" s="3"/>
      <c r="P51" s="32"/>
      <c r="Q51" s="19"/>
      <c r="R51" s="5"/>
      <c r="S51" s="19"/>
      <c r="T51" s="27"/>
      <c r="U51" s="19"/>
      <c r="V51" s="6"/>
      <c r="W51" s="5"/>
      <c r="Y51" s="2"/>
      <c r="Z51" s="4"/>
    </row>
    <row r="52" spans="1:26" ht="15.75" x14ac:dyDescent="0.25">
      <c r="A52" s="42">
        <v>25812</v>
      </c>
      <c r="B52" s="69">
        <v>8.3000000000000007</v>
      </c>
      <c r="C52" s="39">
        <v>1.7</v>
      </c>
      <c r="D52" s="40">
        <f t="shared" si="0"/>
        <v>5.0632911392405102</v>
      </c>
      <c r="E52" s="19"/>
      <c r="F52" s="28"/>
      <c r="G52" s="28"/>
      <c r="H52" s="5"/>
      <c r="I52" s="30"/>
      <c r="J52" s="19"/>
      <c r="K52" s="16"/>
      <c r="L52" s="15"/>
      <c r="M52" s="19"/>
      <c r="N52" s="19"/>
      <c r="O52" s="3"/>
      <c r="P52" s="32"/>
      <c r="Q52" s="19"/>
      <c r="R52" s="5"/>
      <c r="S52" s="19"/>
      <c r="T52" s="27"/>
      <c r="U52" s="19"/>
      <c r="V52" s="6"/>
      <c r="W52" s="5"/>
      <c r="Y52" s="2"/>
    </row>
    <row r="53" spans="1:26" ht="15.75" x14ac:dyDescent="0.25">
      <c r="A53" s="42">
        <v>25903</v>
      </c>
      <c r="B53" s="69">
        <v>8.3000000000000007</v>
      </c>
      <c r="C53" s="39">
        <v>0.3</v>
      </c>
      <c r="D53" s="40">
        <f t="shared" si="0"/>
        <v>5.0632911392405102</v>
      </c>
      <c r="E53" s="19"/>
      <c r="F53" s="28"/>
      <c r="G53" s="28"/>
      <c r="H53" s="5"/>
      <c r="I53" s="30"/>
      <c r="J53" s="19"/>
      <c r="K53" s="16"/>
      <c r="L53" s="15"/>
      <c r="M53" s="19"/>
      <c r="N53" s="19"/>
      <c r="O53" s="3"/>
      <c r="P53" s="32"/>
      <c r="Q53" s="19"/>
      <c r="R53" s="5"/>
      <c r="S53" s="19"/>
      <c r="T53" s="27"/>
      <c r="U53" s="19"/>
      <c r="V53" s="6"/>
      <c r="W53" s="5"/>
      <c r="Y53" s="2"/>
    </row>
    <row r="54" spans="1:26" ht="15.75" x14ac:dyDescent="0.25">
      <c r="A54" s="42">
        <v>25993</v>
      </c>
      <c r="B54" s="69">
        <v>8.6</v>
      </c>
      <c r="C54" s="39">
        <v>3.5</v>
      </c>
      <c r="D54" s="40">
        <f t="shared" si="0"/>
        <v>7.4999999999999956</v>
      </c>
      <c r="E54" s="19"/>
      <c r="F54" s="28"/>
      <c r="G54" s="28"/>
      <c r="H54" s="5"/>
      <c r="I54" s="30"/>
      <c r="J54" s="19"/>
      <c r="K54" s="16"/>
      <c r="L54" s="15"/>
      <c r="M54" s="19"/>
      <c r="N54" s="19"/>
      <c r="O54" s="3"/>
      <c r="P54" s="32"/>
      <c r="Q54" s="19"/>
      <c r="R54" s="5"/>
      <c r="S54" s="19"/>
      <c r="T54" s="27"/>
      <c r="U54" s="19"/>
      <c r="V54" s="6"/>
      <c r="W54" s="5"/>
      <c r="Y54" s="2"/>
    </row>
    <row r="55" spans="1:26" ht="15.75" x14ac:dyDescent="0.25">
      <c r="A55" s="42">
        <v>26085</v>
      </c>
      <c r="B55" s="69">
        <v>8.8000000000000007</v>
      </c>
      <c r="C55" s="39">
        <v>1.7</v>
      </c>
      <c r="D55" s="40">
        <f t="shared" si="0"/>
        <v>7.3170731707317245</v>
      </c>
      <c r="E55" s="19"/>
      <c r="F55" s="28"/>
      <c r="G55" s="28"/>
      <c r="H55" s="5"/>
      <c r="I55" s="30"/>
      <c r="J55" s="19"/>
      <c r="K55" s="16"/>
      <c r="L55" s="15"/>
      <c r="M55" s="19"/>
      <c r="N55" s="19"/>
      <c r="O55" s="3"/>
      <c r="P55" s="32"/>
      <c r="Q55" s="19"/>
      <c r="R55" s="5"/>
      <c r="S55" s="19"/>
      <c r="T55" s="27"/>
      <c r="U55" s="19"/>
      <c r="V55" s="6"/>
      <c r="W55" s="5"/>
      <c r="Y55" s="2"/>
      <c r="Z55" s="4"/>
    </row>
    <row r="56" spans="1:26" ht="15.75" x14ac:dyDescent="0.25">
      <c r="A56" s="42">
        <v>26177</v>
      </c>
      <c r="B56" s="69">
        <v>8.9</v>
      </c>
      <c r="C56" s="39">
        <v>1.6</v>
      </c>
      <c r="D56" s="40">
        <f t="shared" si="0"/>
        <v>7.2289156626505982</v>
      </c>
      <c r="E56" s="19"/>
      <c r="F56" s="28"/>
      <c r="G56" s="28"/>
      <c r="H56" s="5"/>
      <c r="I56" s="30"/>
      <c r="J56" s="19"/>
      <c r="K56" s="16"/>
      <c r="L56" s="15"/>
      <c r="M56" s="19"/>
      <c r="N56" s="19"/>
      <c r="O56" s="3"/>
      <c r="P56" s="32"/>
      <c r="Q56" s="19"/>
      <c r="R56" s="5"/>
      <c r="S56" s="19"/>
      <c r="T56" s="27"/>
      <c r="U56" s="19"/>
      <c r="V56" s="6"/>
      <c r="W56" s="5"/>
      <c r="Y56" s="2"/>
    </row>
    <row r="57" spans="1:26" ht="15.75" x14ac:dyDescent="0.25">
      <c r="A57" s="42">
        <v>26268</v>
      </c>
      <c r="B57" s="69">
        <v>8.9</v>
      </c>
      <c r="C57" s="39">
        <v>-0.4</v>
      </c>
      <c r="D57" s="40">
        <f t="shared" si="0"/>
        <v>7.2289156626505982</v>
      </c>
      <c r="E57" s="19"/>
      <c r="F57" s="28"/>
      <c r="G57" s="28"/>
      <c r="H57" s="5"/>
      <c r="I57" s="30"/>
      <c r="J57" s="19"/>
      <c r="K57" s="16"/>
      <c r="L57" s="15"/>
      <c r="M57" s="19"/>
      <c r="N57" s="19"/>
      <c r="O57" s="3"/>
      <c r="P57" s="32"/>
      <c r="Q57" s="19"/>
      <c r="R57" s="5"/>
      <c r="S57" s="19"/>
      <c r="T57" s="27"/>
      <c r="U57" s="19"/>
      <c r="V57" s="6"/>
      <c r="W57" s="5"/>
      <c r="Y57" s="2"/>
    </row>
    <row r="58" spans="1:26" ht="15.75" x14ac:dyDescent="0.25">
      <c r="A58" s="42">
        <v>26359</v>
      </c>
      <c r="B58" s="69">
        <v>9.1999999999999993</v>
      </c>
      <c r="C58" s="39">
        <v>3.5</v>
      </c>
      <c r="D58" s="40">
        <f t="shared" si="0"/>
        <v>6.9767441860465071</v>
      </c>
      <c r="E58" s="19"/>
      <c r="F58" s="28"/>
      <c r="G58" s="28"/>
      <c r="H58" s="5"/>
      <c r="I58" s="30"/>
      <c r="J58" s="19"/>
      <c r="K58" s="16"/>
      <c r="L58" s="15"/>
      <c r="M58" s="19"/>
      <c r="N58" s="19"/>
      <c r="O58" s="3"/>
      <c r="P58" s="32"/>
      <c r="Q58" s="19"/>
      <c r="R58" s="5"/>
      <c r="S58" s="19"/>
      <c r="T58" s="27"/>
      <c r="U58" s="19"/>
      <c r="V58" s="6"/>
      <c r="W58" s="5"/>
      <c r="Y58" s="2"/>
    </row>
    <row r="59" spans="1:26" ht="15.75" x14ac:dyDescent="0.25">
      <c r="A59" s="42">
        <v>26451</v>
      </c>
      <c r="B59" s="69">
        <v>9.1999999999999993</v>
      </c>
      <c r="C59" s="39">
        <v>0.6</v>
      </c>
      <c r="D59" s="40">
        <f t="shared" si="0"/>
        <v>4.545454545454529</v>
      </c>
      <c r="E59" s="19"/>
      <c r="F59" s="28"/>
      <c r="G59" s="28"/>
      <c r="H59" s="5"/>
      <c r="I59" s="30"/>
      <c r="J59" s="19"/>
      <c r="K59" s="16"/>
      <c r="L59" s="15"/>
      <c r="M59" s="19"/>
      <c r="N59" s="19"/>
      <c r="O59" s="3"/>
      <c r="P59" s="32"/>
      <c r="Q59" s="19"/>
      <c r="R59" s="5"/>
      <c r="S59" s="19"/>
      <c r="T59" s="27"/>
      <c r="U59" s="19"/>
      <c r="V59" s="6"/>
      <c r="W59" s="5"/>
      <c r="Y59" s="2"/>
      <c r="Z59" s="4"/>
    </row>
    <row r="60" spans="1:26" ht="15.75" x14ac:dyDescent="0.25">
      <c r="A60" s="42">
        <v>26543</v>
      </c>
      <c r="B60" s="69">
        <v>9.4</v>
      </c>
      <c r="C60" s="39">
        <v>1.3</v>
      </c>
      <c r="D60" s="40">
        <f t="shared" si="0"/>
        <v>5.6179775280898872</v>
      </c>
      <c r="E60" s="19"/>
      <c r="F60" s="28"/>
      <c r="G60" s="28"/>
      <c r="H60" s="5"/>
      <c r="I60" s="30"/>
      <c r="J60" s="19"/>
      <c r="K60" s="16"/>
      <c r="L60" s="15"/>
      <c r="M60" s="19"/>
      <c r="N60" s="19"/>
      <c r="O60" s="3"/>
      <c r="P60" s="32"/>
      <c r="Q60" s="19"/>
      <c r="R60" s="5"/>
      <c r="S60" s="19"/>
      <c r="T60" s="27"/>
      <c r="U60" s="19"/>
      <c r="V60" s="6"/>
      <c r="W60" s="5"/>
      <c r="Y60" s="2"/>
    </row>
    <row r="61" spans="1:26" ht="15.75" x14ac:dyDescent="0.25">
      <c r="A61" s="42">
        <v>26634</v>
      </c>
      <c r="B61" s="69">
        <v>9.4</v>
      </c>
      <c r="C61" s="39">
        <v>0.4</v>
      </c>
      <c r="D61" s="40">
        <f t="shared" si="0"/>
        <v>5.6179775280898872</v>
      </c>
      <c r="E61" s="19"/>
      <c r="F61" s="28"/>
      <c r="G61" s="28"/>
      <c r="H61" s="5"/>
      <c r="I61" s="30"/>
      <c r="J61" s="19"/>
      <c r="K61" s="16"/>
      <c r="L61" s="15"/>
      <c r="M61" s="19"/>
      <c r="N61" s="19"/>
      <c r="O61" s="3"/>
      <c r="P61" s="32"/>
      <c r="Q61" s="19"/>
      <c r="R61" s="5"/>
      <c r="S61" s="19"/>
      <c r="T61" s="27"/>
      <c r="U61" s="19"/>
      <c r="V61" s="6"/>
      <c r="W61" s="5"/>
      <c r="Y61" s="2"/>
    </row>
    <row r="62" spans="1:26" ht="15.75" x14ac:dyDescent="0.25">
      <c r="A62" s="42">
        <v>26724</v>
      </c>
      <c r="B62" s="69">
        <v>9.5</v>
      </c>
      <c r="C62" s="39">
        <v>0.7</v>
      </c>
      <c r="D62" s="40">
        <f t="shared" si="0"/>
        <v>3.2608695652173996</v>
      </c>
      <c r="E62" s="19"/>
      <c r="F62" s="28"/>
      <c r="G62" s="28"/>
      <c r="H62" s="5"/>
      <c r="I62" s="30"/>
      <c r="J62" s="19"/>
      <c r="K62" s="16"/>
      <c r="L62" s="15"/>
      <c r="M62" s="19"/>
      <c r="N62" s="19"/>
      <c r="O62" s="3"/>
      <c r="P62" s="32"/>
      <c r="Q62" s="19"/>
      <c r="R62" s="5"/>
      <c r="S62" s="19"/>
      <c r="T62" s="27"/>
      <c r="U62" s="19"/>
      <c r="V62" s="6"/>
      <c r="W62" s="5"/>
      <c r="Y62" s="2"/>
    </row>
    <row r="63" spans="1:26" ht="15.75" x14ac:dyDescent="0.25">
      <c r="A63" s="42">
        <v>26816</v>
      </c>
      <c r="B63" s="69">
        <v>10</v>
      </c>
      <c r="C63" s="39">
        <v>5.8</v>
      </c>
      <c r="D63" s="40">
        <f t="shared" si="0"/>
        <v>8.6956521739130519</v>
      </c>
      <c r="E63" s="19"/>
      <c r="F63" s="28"/>
      <c r="G63" s="28"/>
      <c r="H63" s="5"/>
      <c r="I63" s="30"/>
      <c r="J63" s="19"/>
      <c r="K63" s="16"/>
      <c r="L63" s="15"/>
      <c r="M63" s="19"/>
      <c r="N63" s="19"/>
      <c r="O63" s="3"/>
      <c r="P63" s="32"/>
      <c r="Q63" s="19"/>
      <c r="R63" s="5"/>
      <c r="S63" s="19"/>
      <c r="T63" s="27"/>
      <c r="U63" s="19"/>
      <c r="V63" s="6"/>
      <c r="W63" s="5"/>
      <c r="Y63" s="2"/>
      <c r="Z63" s="4"/>
    </row>
    <row r="64" spans="1:26" ht="15.75" x14ac:dyDescent="0.25">
      <c r="A64" s="42">
        <v>26908</v>
      </c>
      <c r="B64" s="69">
        <v>10.199999999999999</v>
      </c>
      <c r="C64" s="39">
        <v>2</v>
      </c>
      <c r="D64" s="40">
        <f t="shared" si="0"/>
        <v>8.5106382978723296</v>
      </c>
      <c r="E64" s="19"/>
      <c r="F64" s="28"/>
      <c r="G64" s="28"/>
      <c r="H64" s="5"/>
      <c r="I64" s="30"/>
      <c r="J64" s="19"/>
      <c r="K64" s="16"/>
      <c r="L64" s="15"/>
      <c r="M64" s="19"/>
      <c r="N64" s="19"/>
      <c r="O64" s="3"/>
      <c r="P64" s="32"/>
      <c r="Q64" s="19"/>
      <c r="R64" s="5"/>
      <c r="S64" s="19"/>
      <c r="T64" s="27"/>
      <c r="U64" s="19"/>
      <c r="V64" s="19"/>
      <c r="W64" s="19"/>
      <c r="Y64" s="2"/>
    </row>
    <row r="65" spans="1:26" ht="15.75" x14ac:dyDescent="0.25">
      <c r="A65" s="42">
        <v>26999</v>
      </c>
      <c r="B65" s="69">
        <v>10.6</v>
      </c>
      <c r="C65" s="39">
        <v>4.2</v>
      </c>
      <c r="D65" s="40">
        <f t="shared" si="0"/>
        <v>12.765957446808502</v>
      </c>
      <c r="E65" s="19"/>
      <c r="F65" s="28"/>
      <c r="G65" s="28"/>
      <c r="H65" s="5"/>
      <c r="I65" s="30"/>
      <c r="J65" s="19"/>
      <c r="K65" s="16"/>
      <c r="L65" s="15"/>
      <c r="M65" s="19"/>
      <c r="N65" s="19"/>
      <c r="O65" s="3"/>
      <c r="P65" s="32"/>
      <c r="Q65" s="19"/>
      <c r="R65" s="5"/>
      <c r="S65" s="19"/>
      <c r="T65" s="27"/>
      <c r="U65" s="19"/>
      <c r="V65" s="19"/>
      <c r="W65" s="19"/>
      <c r="Y65" s="2"/>
    </row>
    <row r="66" spans="1:26" ht="15.75" x14ac:dyDescent="0.25">
      <c r="A66" s="42">
        <v>27089</v>
      </c>
      <c r="B66" s="69">
        <v>11.1</v>
      </c>
      <c r="C66" s="39">
        <v>4.5999999999999996</v>
      </c>
      <c r="D66" s="40">
        <f t="shared" si="0"/>
        <v>16.84210526315789</v>
      </c>
      <c r="E66" s="19"/>
      <c r="F66" s="28"/>
      <c r="G66" s="28"/>
      <c r="H66" s="5"/>
      <c r="I66" s="30"/>
      <c r="J66" s="19"/>
      <c r="K66" s="16"/>
      <c r="L66" s="15"/>
      <c r="M66" s="19"/>
      <c r="N66" s="19"/>
      <c r="O66" s="3"/>
      <c r="P66" s="32"/>
      <c r="Q66" s="19"/>
      <c r="R66" s="5"/>
      <c r="S66" s="19"/>
      <c r="T66" s="27"/>
      <c r="U66" s="19"/>
      <c r="V66" s="19"/>
      <c r="W66" s="19"/>
      <c r="Y66" s="2"/>
    </row>
    <row r="67" spans="1:26" ht="15.75" x14ac:dyDescent="0.25">
      <c r="A67" s="42">
        <v>27181</v>
      </c>
      <c r="B67" s="69">
        <v>11.5</v>
      </c>
      <c r="C67" s="39">
        <v>3.6</v>
      </c>
      <c r="D67" s="40">
        <f t="shared" si="0"/>
        <v>15</v>
      </c>
      <c r="E67" s="19"/>
      <c r="F67" s="28"/>
      <c r="G67" s="28"/>
      <c r="H67" s="5"/>
      <c r="I67" s="30"/>
      <c r="J67" s="19"/>
      <c r="K67" s="16"/>
      <c r="L67" s="15"/>
      <c r="M67" s="19"/>
      <c r="N67" s="19"/>
      <c r="O67" s="3"/>
      <c r="P67" s="32"/>
      <c r="Q67" s="19"/>
      <c r="R67" s="5"/>
      <c r="S67" s="19"/>
      <c r="T67" s="27"/>
      <c r="U67" s="19"/>
      <c r="V67" s="19"/>
      <c r="W67" s="19"/>
      <c r="Y67" s="2"/>
      <c r="Z67" s="4"/>
    </row>
    <row r="68" spans="1:26" ht="15.75" x14ac:dyDescent="0.25">
      <c r="A68" s="42">
        <v>27273</v>
      </c>
      <c r="B68" s="69">
        <v>12.5</v>
      </c>
      <c r="C68" s="39">
        <v>7.9</v>
      </c>
      <c r="D68" s="40">
        <f t="shared" si="0"/>
        <v>22.549019607843146</v>
      </c>
      <c r="E68" s="19"/>
      <c r="F68" s="28"/>
      <c r="G68" s="28"/>
      <c r="H68" s="5"/>
      <c r="I68" s="30"/>
      <c r="J68" s="19"/>
      <c r="K68" s="16"/>
      <c r="L68" s="15"/>
      <c r="M68" s="19"/>
      <c r="N68" s="19"/>
      <c r="O68" s="3"/>
      <c r="P68" s="32"/>
      <c r="Q68" s="19"/>
      <c r="R68" s="5"/>
      <c r="S68" s="19"/>
      <c r="T68" s="27"/>
      <c r="U68" s="19"/>
      <c r="V68" s="19"/>
      <c r="W68" s="19"/>
      <c r="Y68" s="2"/>
    </row>
    <row r="69" spans="1:26" ht="15.75" x14ac:dyDescent="0.25">
      <c r="A69" s="42">
        <v>27364</v>
      </c>
      <c r="B69" s="69">
        <v>13.2</v>
      </c>
      <c r="C69" s="39">
        <v>5.5</v>
      </c>
      <c r="D69" s="40">
        <f t="shared" si="0"/>
        <v>24.528301886792452</v>
      </c>
      <c r="E69" s="19"/>
      <c r="F69" s="28"/>
      <c r="G69" s="28"/>
      <c r="H69" s="5"/>
      <c r="I69" s="30"/>
      <c r="J69" s="19"/>
      <c r="K69" s="16"/>
      <c r="L69" s="15"/>
      <c r="M69" s="19"/>
      <c r="N69" s="19"/>
      <c r="O69" s="3"/>
      <c r="P69" s="32"/>
      <c r="Q69" s="19"/>
      <c r="R69" s="5"/>
      <c r="S69" s="19"/>
      <c r="T69" s="27"/>
      <c r="U69" s="19"/>
      <c r="V69" s="19"/>
      <c r="W69" s="19"/>
      <c r="Y69" s="2"/>
    </row>
    <row r="70" spans="1:26" ht="15.75" x14ac:dyDescent="0.25">
      <c r="A70" s="42">
        <v>27454</v>
      </c>
      <c r="B70" s="69">
        <v>13.5</v>
      </c>
      <c r="C70" s="39">
        <v>2.8</v>
      </c>
      <c r="D70" s="40">
        <f t="shared" si="0"/>
        <v>21.621621621621625</v>
      </c>
      <c r="E70" s="19"/>
      <c r="F70" s="28"/>
      <c r="G70" s="28"/>
      <c r="H70" s="5"/>
      <c r="I70" s="30"/>
      <c r="J70" s="19"/>
      <c r="K70" s="16"/>
      <c r="L70" s="15"/>
      <c r="M70" s="19"/>
      <c r="N70" s="19"/>
      <c r="O70" s="3"/>
      <c r="P70" s="32"/>
      <c r="Q70" s="19"/>
      <c r="R70" s="5"/>
      <c r="S70" s="19"/>
      <c r="T70" s="27"/>
      <c r="U70" s="19"/>
      <c r="V70" s="19"/>
      <c r="W70" s="19"/>
      <c r="Y70" s="2"/>
    </row>
    <row r="71" spans="1:26" ht="15.75" x14ac:dyDescent="0.25">
      <c r="A71" s="42">
        <v>27546</v>
      </c>
      <c r="B71" s="69">
        <v>14</v>
      </c>
      <c r="C71" s="39">
        <v>3.2</v>
      </c>
      <c r="D71" s="40">
        <f t="shared" si="0"/>
        <v>21.739130434782609</v>
      </c>
      <c r="E71" s="19"/>
      <c r="F71" s="28"/>
      <c r="G71" s="28"/>
      <c r="H71" s="5"/>
      <c r="I71" s="30"/>
      <c r="J71" s="19"/>
      <c r="K71" s="16"/>
      <c r="L71" s="15"/>
      <c r="M71" s="19"/>
      <c r="N71" s="19"/>
      <c r="O71" s="3"/>
      <c r="P71" s="32"/>
      <c r="Q71" s="19"/>
      <c r="R71" s="5"/>
      <c r="S71" s="19"/>
      <c r="T71" s="27"/>
      <c r="U71" s="19"/>
      <c r="V71" s="19"/>
      <c r="W71" s="19"/>
      <c r="Y71" s="2"/>
      <c r="Z71" s="4"/>
    </row>
    <row r="72" spans="1:26" ht="15.75" x14ac:dyDescent="0.25">
      <c r="A72" s="42">
        <v>27638</v>
      </c>
      <c r="B72" s="69">
        <v>14.4</v>
      </c>
      <c r="C72" s="39">
        <v>3.2</v>
      </c>
      <c r="D72" s="40">
        <f t="shared" si="0"/>
        <v>15.200000000000003</v>
      </c>
      <c r="E72" s="19"/>
      <c r="F72" s="28"/>
      <c r="G72" s="28"/>
      <c r="H72" s="5"/>
      <c r="I72" s="30"/>
      <c r="J72" s="19"/>
      <c r="K72" s="16"/>
      <c r="L72" s="15"/>
      <c r="M72" s="19"/>
      <c r="N72" s="19"/>
      <c r="O72" s="3"/>
      <c r="P72" s="32"/>
      <c r="Q72" s="19"/>
      <c r="R72" s="5"/>
      <c r="S72" s="19"/>
      <c r="T72" s="27"/>
      <c r="U72" s="19"/>
      <c r="V72" s="19"/>
      <c r="W72" s="19"/>
      <c r="Y72" s="2"/>
    </row>
    <row r="73" spans="1:26" ht="15.75" x14ac:dyDescent="0.25">
      <c r="A73" s="42">
        <v>27729</v>
      </c>
      <c r="B73" s="69">
        <v>15.1</v>
      </c>
      <c r="C73" s="39">
        <v>5</v>
      </c>
      <c r="D73" s="40">
        <f t="shared" si="0"/>
        <v>14.393939393939398</v>
      </c>
      <c r="E73" s="19"/>
      <c r="F73" s="28"/>
      <c r="G73" s="28"/>
      <c r="H73" s="5"/>
      <c r="I73" s="30"/>
      <c r="J73" s="19"/>
      <c r="K73" s="16"/>
      <c r="L73" s="15"/>
      <c r="M73" s="19"/>
      <c r="N73" s="19"/>
      <c r="O73" s="3"/>
      <c r="P73" s="32"/>
      <c r="Q73" s="19"/>
      <c r="R73" s="5"/>
      <c r="S73" s="19"/>
      <c r="T73" s="27"/>
      <c r="U73" s="19"/>
      <c r="V73" s="19"/>
      <c r="W73" s="19"/>
      <c r="Y73" s="2"/>
    </row>
    <row r="74" spans="1:26" ht="15.75" x14ac:dyDescent="0.25">
      <c r="A74" s="42">
        <v>27820</v>
      </c>
      <c r="B74" s="69">
        <v>15.5</v>
      </c>
      <c r="C74" s="39">
        <v>2.2000000000000002</v>
      </c>
      <c r="D74" s="40">
        <f t="shared" si="0"/>
        <v>14.814814814814813</v>
      </c>
      <c r="E74" s="19"/>
      <c r="F74" s="28"/>
      <c r="G74" s="28"/>
      <c r="H74" s="5"/>
      <c r="I74" s="30"/>
      <c r="J74" s="19"/>
      <c r="K74" s="16"/>
      <c r="L74" s="15"/>
      <c r="M74" s="19"/>
      <c r="N74" s="19"/>
      <c r="O74" s="3"/>
      <c r="P74" s="32"/>
      <c r="Q74" s="19"/>
      <c r="R74" s="5"/>
      <c r="S74" s="19"/>
      <c r="T74" s="27"/>
      <c r="U74" s="19"/>
      <c r="V74" s="19"/>
      <c r="W74" s="19"/>
      <c r="Y74" s="2"/>
    </row>
    <row r="75" spans="1:26" ht="15.75" x14ac:dyDescent="0.25">
      <c r="A75" s="42">
        <v>27912</v>
      </c>
      <c r="B75" s="69">
        <v>16.100000000000001</v>
      </c>
      <c r="C75" s="39">
        <v>4.0999999999999996</v>
      </c>
      <c r="D75" s="40">
        <f t="shared" si="0"/>
        <v>15.000000000000011</v>
      </c>
      <c r="E75" s="19"/>
      <c r="F75" s="28"/>
      <c r="G75" s="28"/>
      <c r="H75" s="5"/>
      <c r="I75" s="30"/>
      <c r="J75" s="19"/>
      <c r="K75" s="16"/>
      <c r="L75" s="15"/>
      <c r="M75" s="19"/>
      <c r="N75" s="19"/>
      <c r="O75" s="3"/>
      <c r="P75" s="32"/>
      <c r="Q75" s="19"/>
      <c r="R75" s="5"/>
      <c r="S75" s="19"/>
      <c r="T75" s="27"/>
      <c r="U75" s="19"/>
      <c r="V75" s="19"/>
      <c r="W75" s="19"/>
      <c r="Y75" s="2"/>
      <c r="Z75" s="4"/>
    </row>
    <row r="76" spans="1:26" ht="15.75" x14ac:dyDescent="0.25">
      <c r="A76" s="42">
        <v>28004</v>
      </c>
      <c r="B76" s="69">
        <v>16.600000000000001</v>
      </c>
      <c r="C76" s="39">
        <v>2.9</v>
      </c>
      <c r="D76" s="40">
        <f t="shared" ref="D76:D139" si="1">(B76-B72)/B72*100</f>
        <v>15.277777777777784</v>
      </c>
      <c r="E76" s="19"/>
      <c r="F76" s="28"/>
      <c r="G76" s="28"/>
      <c r="H76" s="5"/>
      <c r="I76" s="30"/>
      <c r="J76" s="19"/>
      <c r="K76" s="19"/>
      <c r="L76" s="19"/>
      <c r="M76" s="19"/>
      <c r="N76" s="19"/>
      <c r="O76" s="3"/>
      <c r="P76" s="32"/>
      <c r="Q76" s="19"/>
      <c r="R76" s="5"/>
      <c r="S76" s="19"/>
      <c r="T76" s="27"/>
      <c r="U76" s="19"/>
      <c r="V76" s="19"/>
      <c r="W76" s="19"/>
      <c r="Y76" s="2"/>
    </row>
    <row r="77" spans="1:26" ht="15.75" x14ac:dyDescent="0.25">
      <c r="A77" s="42">
        <v>28095</v>
      </c>
      <c r="B77" s="69">
        <v>16.899999999999999</v>
      </c>
      <c r="C77" s="39">
        <v>2.2000000000000002</v>
      </c>
      <c r="D77" s="40">
        <f t="shared" si="1"/>
        <v>11.920529801324497</v>
      </c>
      <c r="E77" s="19"/>
      <c r="F77" s="28"/>
      <c r="G77" s="28"/>
      <c r="H77" s="5"/>
      <c r="I77" s="30"/>
      <c r="J77" s="19"/>
      <c r="K77" s="19"/>
      <c r="L77" s="19"/>
      <c r="M77" s="19"/>
      <c r="N77" s="19"/>
      <c r="O77" s="3"/>
      <c r="P77" s="32"/>
      <c r="Q77" s="19"/>
      <c r="R77" s="5"/>
      <c r="S77" s="19"/>
      <c r="T77" s="27"/>
      <c r="U77" s="19"/>
      <c r="V77" s="19"/>
      <c r="W77" s="19"/>
      <c r="Y77" s="2"/>
    </row>
    <row r="78" spans="1:26" ht="15.75" x14ac:dyDescent="0.25">
      <c r="A78" s="42">
        <v>28185</v>
      </c>
      <c r="B78" s="69">
        <v>17.399999999999999</v>
      </c>
      <c r="C78" s="39">
        <v>2.6</v>
      </c>
      <c r="D78" s="40">
        <f t="shared" si="1"/>
        <v>12.258064516129023</v>
      </c>
      <c r="E78" s="19"/>
      <c r="F78" s="28"/>
      <c r="G78" s="28"/>
      <c r="H78" s="5"/>
      <c r="I78" s="30"/>
      <c r="J78" s="19"/>
      <c r="K78" s="19"/>
      <c r="L78" s="19"/>
      <c r="M78" s="19"/>
      <c r="N78" s="19"/>
      <c r="O78" s="3"/>
      <c r="P78" s="32"/>
      <c r="Q78" s="19"/>
      <c r="R78" s="5"/>
      <c r="S78" s="19"/>
      <c r="T78" s="27"/>
      <c r="U78" s="19"/>
      <c r="V78" s="19"/>
      <c r="W78" s="19"/>
      <c r="Y78" s="2"/>
    </row>
    <row r="79" spans="1:26" ht="15.75" x14ac:dyDescent="0.25">
      <c r="A79" s="42">
        <v>28277</v>
      </c>
      <c r="B79" s="69">
        <v>17.8</v>
      </c>
      <c r="C79" s="39">
        <v>2.6</v>
      </c>
      <c r="D79" s="40">
        <f t="shared" si="1"/>
        <v>10.559006211180119</v>
      </c>
      <c r="E79" s="19"/>
      <c r="F79" s="28"/>
      <c r="G79" s="28"/>
      <c r="H79" s="5"/>
      <c r="I79" s="30"/>
      <c r="J79" s="19"/>
      <c r="K79" s="19"/>
      <c r="L79" s="19"/>
      <c r="M79" s="19"/>
      <c r="N79" s="19"/>
      <c r="O79" s="3"/>
      <c r="P79" s="32"/>
      <c r="Q79" s="19"/>
      <c r="R79" s="5"/>
      <c r="S79" s="19"/>
      <c r="T79" s="27"/>
      <c r="U79" s="19"/>
      <c r="V79" s="19"/>
      <c r="W79" s="19"/>
      <c r="Y79" s="2"/>
      <c r="Z79" s="4"/>
    </row>
    <row r="80" spans="1:26" ht="15.75" x14ac:dyDescent="0.25">
      <c r="A80" s="42">
        <v>28369</v>
      </c>
      <c r="B80" s="69">
        <v>18.3</v>
      </c>
      <c r="C80" s="39">
        <v>2.5</v>
      </c>
      <c r="D80" s="40">
        <f t="shared" si="1"/>
        <v>10.240963855421683</v>
      </c>
      <c r="E80" s="19"/>
      <c r="F80" s="28"/>
      <c r="G80" s="28"/>
      <c r="H80" s="5"/>
      <c r="I80" s="30"/>
      <c r="J80" s="19"/>
      <c r="K80" s="19"/>
      <c r="L80" s="19"/>
      <c r="M80" s="19"/>
      <c r="N80" s="19"/>
      <c r="O80" s="3"/>
      <c r="P80" s="32"/>
      <c r="Q80" s="19"/>
      <c r="R80" s="5"/>
      <c r="S80" s="19"/>
      <c r="T80" s="27"/>
      <c r="U80" s="19"/>
      <c r="V80" s="19"/>
      <c r="W80" s="19"/>
      <c r="Y80" s="2"/>
    </row>
    <row r="81" spans="1:26" ht="15.75" x14ac:dyDescent="0.25">
      <c r="A81" s="42">
        <v>28460</v>
      </c>
      <c r="B81" s="69">
        <v>18.600000000000001</v>
      </c>
      <c r="C81" s="39">
        <v>1.8</v>
      </c>
      <c r="D81" s="40">
        <f t="shared" si="1"/>
        <v>10.059171597633155</v>
      </c>
      <c r="E81" s="19"/>
      <c r="F81" s="28"/>
      <c r="G81" s="28"/>
      <c r="H81" s="5"/>
      <c r="I81" s="30"/>
      <c r="J81" s="19"/>
      <c r="K81" s="19"/>
      <c r="L81" s="19"/>
      <c r="M81" s="19"/>
      <c r="N81" s="19"/>
      <c r="O81" s="29"/>
      <c r="P81" s="19"/>
      <c r="Q81" s="19"/>
      <c r="R81" s="5"/>
      <c r="S81" s="19"/>
      <c r="T81" s="27"/>
      <c r="U81" s="19"/>
      <c r="V81" s="19"/>
      <c r="W81" s="19"/>
      <c r="Y81" s="2"/>
    </row>
    <row r="82" spans="1:26" ht="15.75" x14ac:dyDescent="0.25">
      <c r="A82" s="42">
        <v>28550</v>
      </c>
      <c r="B82" s="69">
        <v>18.899999999999999</v>
      </c>
      <c r="C82" s="39">
        <v>1.5</v>
      </c>
      <c r="D82" s="40">
        <f t="shared" si="1"/>
        <v>8.6206896551724146</v>
      </c>
      <c r="E82" s="19"/>
      <c r="F82" s="28"/>
      <c r="G82" s="28"/>
      <c r="H82" s="5"/>
      <c r="I82" s="30"/>
      <c r="J82" s="19"/>
      <c r="K82" s="19"/>
      <c r="L82" s="19"/>
      <c r="M82" s="19"/>
      <c r="N82" s="19"/>
      <c r="O82" s="29"/>
      <c r="P82" s="19"/>
      <c r="Q82" s="19"/>
      <c r="R82" s="5"/>
      <c r="S82" s="19"/>
      <c r="T82" s="27"/>
      <c r="U82" s="19"/>
      <c r="V82" s="19"/>
      <c r="W82" s="19"/>
      <c r="Y82" s="2"/>
    </row>
    <row r="83" spans="1:26" ht="15.75" x14ac:dyDescent="0.25">
      <c r="A83" s="42">
        <v>28642</v>
      </c>
      <c r="B83" s="69">
        <v>19.2</v>
      </c>
      <c r="C83" s="39">
        <v>1.7</v>
      </c>
      <c r="D83" s="40">
        <f t="shared" si="1"/>
        <v>7.8651685393258344</v>
      </c>
      <c r="E83" s="19"/>
      <c r="F83" s="28"/>
      <c r="G83" s="28"/>
      <c r="H83" s="5"/>
      <c r="I83" s="30"/>
      <c r="J83" s="19"/>
      <c r="K83" s="19"/>
      <c r="L83" s="19"/>
      <c r="M83" s="19"/>
      <c r="N83" s="19"/>
      <c r="O83" s="29"/>
      <c r="P83" s="19"/>
      <c r="Q83" s="19"/>
      <c r="R83" s="5"/>
      <c r="S83" s="19"/>
      <c r="T83" s="27"/>
      <c r="U83" s="19"/>
      <c r="V83" s="19"/>
      <c r="W83" s="19"/>
      <c r="Y83" s="2"/>
      <c r="Z83" s="4"/>
    </row>
    <row r="84" spans="1:26" ht="15.75" x14ac:dyDescent="0.25">
      <c r="A84" s="42">
        <v>28734</v>
      </c>
      <c r="B84" s="69">
        <v>19.3</v>
      </c>
      <c r="C84" s="39">
        <v>0.5</v>
      </c>
      <c r="D84" s="40">
        <f t="shared" si="1"/>
        <v>5.4644808743169397</v>
      </c>
      <c r="E84" s="19"/>
      <c r="F84" s="28"/>
      <c r="G84" s="28"/>
      <c r="H84" s="5"/>
      <c r="I84" s="30"/>
      <c r="J84" s="19"/>
      <c r="K84" s="19"/>
      <c r="L84" s="19"/>
      <c r="M84" s="19"/>
      <c r="N84" s="19"/>
      <c r="O84" s="29"/>
      <c r="P84" s="19"/>
      <c r="Q84" s="19"/>
      <c r="R84" s="5"/>
      <c r="S84" s="19"/>
      <c r="T84" s="27"/>
      <c r="U84" s="19"/>
      <c r="V84" s="19"/>
      <c r="W84" s="19"/>
      <c r="Y84" s="2"/>
    </row>
    <row r="85" spans="1:26" ht="15.75" x14ac:dyDescent="0.25">
      <c r="A85" s="42">
        <v>28825</v>
      </c>
      <c r="B85" s="69">
        <v>19.5</v>
      </c>
      <c r="C85" s="39">
        <v>1.1000000000000001</v>
      </c>
      <c r="D85" s="40">
        <f t="shared" si="1"/>
        <v>4.838709677419347</v>
      </c>
      <c r="E85" s="19"/>
      <c r="F85" s="28"/>
      <c r="G85" s="28"/>
      <c r="H85" s="5"/>
      <c r="I85" s="30"/>
      <c r="J85" s="19"/>
      <c r="K85" s="19"/>
      <c r="L85" s="19"/>
      <c r="M85" s="19"/>
      <c r="N85" s="19"/>
      <c r="O85" s="29"/>
      <c r="P85" s="19"/>
      <c r="Q85" s="19"/>
      <c r="R85" s="5"/>
      <c r="S85" s="19"/>
      <c r="T85" s="27"/>
      <c r="U85" s="19"/>
      <c r="V85" s="19"/>
      <c r="W85" s="19"/>
      <c r="Y85" s="2"/>
    </row>
    <row r="86" spans="1:26" ht="15.75" x14ac:dyDescent="0.25">
      <c r="A86" s="42">
        <v>28915</v>
      </c>
      <c r="B86" s="69">
        <v>20.100000000000001</v>
      </c>
      <c r="C86" s="39">
        <v>2.9</v>
      </c>
      <c r="D86" s="40">
        <f t="shared" si="1"/>
        <v>6.349206349206364</v>
      </c>
      <c r="E86" s="19"/>
      <c r="F86" s="28"/>
      <c r="G86" s="28"/>
      <c r="H86" s="5"/>
      <c r="I86" s="30"/>
      <c r="J86" s="19"/>
      <c r="K86" s="19"/>
      <c r="L86" s="19"/>
      <c r="M86" s="19"/>
      <c r="N86" s="19"/>
      <c r="O86" s="29"/>
      <c r="P86" s="19"/>
      <c r="Q86" s="19"/>
      <c r="R86" s="5"/>
      <c r="S86" s="19"/>
      <c r="T86" s="27"/>
      <c r="U86" s="19"/>
      <c r="V86" s="19"/>
      <c r="W86" s="19"/>
      <c r="Y86" s="2"/>
    </row>
    <row r="87" spans="1:26" ht="15.75" x14ac:dyDescent="0.25">
      <c r="A87" s="42">
        <v>29007</v>
      </c>
      <c r="B87" s="69">
        <v>20.3</v>
      </c>
      <c r="C87" s="39">
        <v>0.9</v>
      </c>
      <c r="D87" s="40">
        <f t="shared" si="1"/>
        <v>5.7291666666666741</v>
      </c>
      <c r="E87" s="19"/>
      <c r="F87" s="28"/>
      <c r="G87" s="28"/>
      <c r="H87" s="5"/>
      <c r="I87" s="30"/>
      <c r="J87" s="19"/>
      <c r="K87" s="19"/>
      <c r="L87" s="19"/>
      <c r="M87" s="19"/>
      <c r="N87" s="19"/>
      <c r="O87" s="29"/>
      <c r="P87" s="19"/>
      <c r="Q87" s="19"/>
      <c r="R87" s="5"/>
      <c r="S87" s="19"/>
      <c r="T87" s="27"/>
      <c r="U87" s="19"/>
      <c r="V87" s="19"/>
      <c r="W87" s="19"/>
      <c r="Y87" s="2"/>
      <c r="Z87" s="4"/>
    </row>
    <row r="88" spans="1:26" ht="15.75" x14ac:dyDescent="0.25">
      <c r="A88" s="42">
        <v>29099</v>
      </c>
      <c r="B88" s="69">
        <v>20.9</v>
      </c>
      <c r="C88" s="39">
        <v>3</v>
      </c>
      <c r="D88" s="40">
        <f t="shared" si="1"/>
        <v>8.2901554404144964</v>
      </c>
      <c r="E88" s="19"/>
      <c r="F88" s="28"/>
      <c r="G88" s="28"/>
      <c r="H88" s="5"/>
      <c r="I88" s="30"/>
      <c r="J88" s="19"/>
      <c r="K88" s="19"/>
      <c r="L88" s="19"/>
      <c r="M88" s="19"/>
      <c r="N88" s="19"/>
      <c r="O88" s="29"/>
      <c r="P88" s="19"/>
      <c r="Q88" s="19"/>
      <c r="R88" s="5"/>
      <c r="S88" s="19"/>
      <c r="T88" s="27"/>
      <c r="U88" s="19"/>
      <c r="V88" s="19"/>
      <c r="W88" s="19"/>
      <c r="Y88" s="2"/>
    </row>
    <row r="89" spans="1:26" ht="15.75" x14ac:dyDescent="0.25">
      <c r="A89" s="42">
        <v>29190</v>
      </c>
      <c r="B89" s="69">
        <v>21.3</v>
      </c>
      <c r="C89" s="39">
        <v>2.2000000000000002</v>
      </c>
      <c r="D89" s="40">
        <f t="shared" si="1"/>
        <v>9.2307692307692335</v>
      </c>
      <c r="E89" s="19"/>
      <c r="F89" s="28"/>
      <c r="G89" s="28"/>
      <c r="H89" s="5"/>
      <c r="I89" s="30"/>
      <c r="J89" s="19"/>
      <c r="K89" s="19"/>
      <c r="L89" s="19"/>
      <c r="M89" s="19"/>
      <c r="N89" s="19"/>
      <c r="O89" s="29"/>
      <c r="P89" s="19"/>
      <c r="Q89" s="19"/>
      <c r="R89" s="5"/>
      <c r="S89" s="19"/>
      <c r="T89" s="27"/>
      <c r="U89" s="19"/>
      <c r="V89" s="19"/>
      <c r="W89" s="19"/>
      <c r="Y89" s="2"/>
    </row>
    <row r="90" spans="1:26" ht="15.75" x14ac:dyDescent="0.25">
      <c r="A90" s="42">
        <v>29281</v>
      </c>
      <c r="B90" s="69">
        <v>22</v>
      </c>
      <c r="C90" s="39">
        <v>3.3</v>
      </c>
      <c r="D90" s="40">
        <f t="shared" si="1"/>
        <v>9.4527363184079523</v>
      </c>
      <c r="E90" s="19"/>
      <c r="F90" s="28"/>
      <c r="G90" s="28"/>
      <c r="H90" s="5"/>
      <c r="I90" s="30"/>
      <c r="J90" s="19"/>
      <c r="K90" s="19"/>
      <c r="L90" s="19"/>
      <c r="M90" s="19"/>
      <c r="N90" s="19"/>
      <c r="O90" s="29"/>
      <c r="P90" s="19"/>
      <c r="Q90" s="19"/>
      <c r="R90" s="5"/>
      <c r="S90" s="19"/>
      <c r="T90" s="27"/>
      <c r="U90" s="19"/>
      <c r="V90" s="19"/>
      <c r="W90" s="19"/>
      <c r="Y90" s="2"/>
    </row>
    <row r="91" spans="1:26" ht="15.75" x14ac:dyDescent="0.25">
      <c r="A91" s="42">
        <v>29373</v>
      </c>
      <c r="B91" s="69">
        <v>22.6</v>
      </c>
      <c r="C91" s="39">
        <v>2.5</v>
      </c>
      <c r="D91" s="40">
        <f t="shared" si="1"/>
        <v>11.330049261083747</v>
      </c>
      <c r="E91" s="19"/>
      <c r="F91" s="28"/>
      <c r="G91" s="28"/>
      <c r="H91" s="5"/>
      <c r="I91" s="30"/>
      <c r="J91" s="19"/>
      <c r="K91" s="19"/>
      <c r="L91" s="19"/>
      <c r="M91" s="19"/>
      <c r="N91" s="19"/>
      <c r="O91" s="19"/>
      <c r="P91" s="19"/>
      <c r="Q91" s="19"/>
      <c r="R91" s="5"/>
      <c r="S91" s="19"/>
      <c r="T91" s="27"/>
      <c r="U91" s="19"/>
      <c r="V91" s="19"/>
      <c r="W91" s="19"/>
      <c r="Y91" s="2"/>
      <c r="Z91" s="4"/>
    </row>
    <row r="92" spans="1:26" ht="15.75" x14ac:dyDescent="0.25">
      <c r="A92" s="42">
        <v>29465</v>
      </c>
      <c r="B92" s="69">
        <v>23</v>
      </c>
      <c r="C92" s="39">
        <v>1.7</v>
      </c>
      <c r="D92" s="40">
        <f t="shared" si="1"/>
        <v>10.047846889952162</v>
      </c>
      <c r="E92" s="19"/>
      <c r="F92" s="28"/>
      <c r="G92" s="28"/>
      <c r="H92" s="5"/>
      <c r="I92" s="30"/>
      <c r="J92" s="19"/>
      <c r="K92" s="19"/>
      <c r="L92" s="19"/>
      <c r="M92" s="19"/>
      <c r="N92" s="19"/>
      <c r="O92" s="19"/>
      <c r="P92" s="19"/>
      <c r="Q92" s="19"/>
      <c r="R92" s="5"/>
      <c r="S92" s="19"/>
      <c r="T92" s="27"/>
      <c r="U92" s="19"/>
      <c r="V92" s="19"/>
      <c r="W92" s="19"/>
      <c r="Y92" s="2"/>
    </row>
    <row r="93" spans="1:26" ht="15.75" x14ac:dyDescent="0.25">
      <c r="A93" s="42">
        <v>29556</v>
      </c>
      <c r="B93" s="69">
        <v>23.6</v>
      </c>
      <c r="C93" s="39">
        <v>2.7</v>
      </c>
      <c r="D93" s="40">
        <f t="shared" si="1"/>
        <v>10.798122065727704</v>
      </c>
      <c r="E93" s="19"/>
      <c r="F93" s="28"/>
      <c r="G93" s="28"/>
      <c r="H93" s="5"/>
      <c r="I93" s="30"/>
      <c r="J93" s="19"/>
      <c r="K93" s="19"/>
      <c r="L93" s="19"/>
      <c r="M93" s="19"/>
      <c r="N93" s="19"/>
      <c r="O93" s="19"/>
      <c r="P93" s="19"/>
      <c r="Q93" s="19"/>
      <c r="R93" s="5"/>
      <c r="S93" s="19"/>
      <c r="T93" s="27"/>
      <c r="U93" s="19"/>
      <c r="V93" s="19"/>
      <c r="W93" s="19"/>
      <c r="Y93" s="2"/>
    </row>
    <row r="94" spans="1:26" ht="15.75" x14ac:dyDescent="0.25">
      <c r="A94" s="42">
        <v>29646</v>
      </c>
      <c r="B94" s="69">
        <v>24.4</v>
      </c>
      <c r="C94" s="39">
        <v>3.3</v>
      </c>
      <c r="D94" s="40">
        <f t="shared" si="1"/>
        <v>10.909090909090903</v>
      </c>
      <c r="E94" s="19"/>
      <c r="F94" s="28"/>
      <c r="G94" s="28"/>
      <c r="H94" s="5"/>
      <c r="I94" s="30"/>
      <c r="J94" s="19"/>
      <c r="K94" s="19"/>
      <c r="L94" s="19"/>
      <c r="M94" s="19"/>
      <c r="N94" s="19"/>
      <c r="O94" s="19"/>
      <c r="P94" s="19"/>
      <c r="Q94" s="19"/>
      <c r="R94" s="5"/>
      <c r="S94" s="19"/>
      <c r="T94" s="27"/>
      <c r="U94" s="19"/>
      <c r="V94" s="19"/>
      <c r="W94" s="19"/>
      <c r="Y94" s="2"/>
    </row>
    <row r="95" spans="1:26" ht="15.75" x14ac:dyDescent="0.25">
      <c r="A95" s="42">
        <v>29738</v>
      </c>
      <c r="B95" s="69">
        <v>25</v>
      </c>
      <c r="C95" s="39">
        <v>2.5</v>
      </c>
      <c r="D95" s="40">
        <f t="shared" si="1"/>
        <v>10.619469026548666</v>
      </c>
      <c r="E95" s="19"/>
      <c r="F95" s="28"/>
      <c r="G95" s="28"/>
      <c r="H95" s="5"/>
      <c r="I95" s="30"/>
      <c r="J95" s="19"/>
      <c r="K95" s="19"/>
      <c r="L95" s="19"/>
      <c r="M95" s="19"/>
      <c r="N95" s="19"/>
      <c r="O95" s="19"/>
      <c r="P95" s="19"/>
      <c r="Q95" s="19"/>
      <c r="R95" s="5"/>
      <c r="S95" s="19"/>
      <c r="T95" s="27"/>
      <c r="U95" s="19"/>
      <c r="V95" s="19"/>
      <c r="W95" s="19"/>
      <c r="Y95" s="2"/>
      <c r="Z95" s="4"/>
    </row>
    <row r="96" spans="1:26" ht="15.75" x14ac:dyDescent="0.25">
      <c r="A96" s="42">
        <v>29830</v>
      </c>
      <c r="B96" s="69">
        <v>25.9</v>
      </c>
      <c r="C96" s="39">
        <v>3.6</v>
      </c>
      <c r="D96" s="40">
        <f t="shared" si="1"/>
        <v>12.608695652173907</v>
      </c>
      <c r="E96" s="19"/>
      <c r="F96" s="28"/>
      <c r="G96" s="28"/>
      <c r="H96" s="5"/>
      <c r="I96" s="30"/>
      <c r="J96" s="19"/>
      <c r="K96" s="19"/>
      <c r="L96" s="19"/>
      <c r="M96" s="19"/>
      <c r="N96" s="19"/>
      <c r="O96" s="19"/>
      <c r="P96" s="19"/>
      <c r="Q96" s="19"/>
      <c r="R96" s="5"/>
      <c r="S96" s="19"/>
      <c r="T96" s="27"/>
      <c r="U96" s="19"/>
      <c r="V96" s="19"/>
      <c r="W96" s="19"/>
      <c r="Y96" s="2"/>
    </row>
    <row r="97" spans="1:26" ht="15.75" x14ac:dyDescent="0.25">
      <c r="A97" s="42">
        <v>29921</v>
      </c>
      <c r="B97" s="69">
        <v>26.7</v>
      </c>
      <c r="C97" s="39">
        <v>2.9</v>
      </c>
      <c r="D97" s="40">
        <f t="shared" si="1"/>
        <v>13.135593220338974</v>
      </c>
      <c r="E97" s="19"/>
      <c r="F97" s="28"/>
      <c r="G97" s="28"/>
      <c r="H97" s="5"/>
      <c r="I97" s="30"/>
      <c r="J97" s="19"/>
      <c r="K97" s="19"/>
      <c r="L97" s="19"/>
      <c r="M97" s="19"/>
      <c r="N97" s="19"/>
      <c r="O97" s="19"/>
      <c r="P97" s="19"/>
      <c r="Q97" s="19"/>
      <c r="R97" s="5"/>
      <c r="S97" s="19"/>
      <c r="T97" s="27"/>
      <c r="U97" s="19"/>
      <c r="V97" s="19"/>
      <c r="W97" s="19"/>
      <c r="Y97" s="2"/>
    </row>
    <row r="98" spans="1:26" ht="15.75" x14ac:dyDescent="0.25">
      <c r="A98" s="42">
        <v>30011</v>
      </c>
      <c r="B98" s="69">
        <v>27.5</v>
      </c>
      <c r="C98" s="39">
        <v>3.1</v>
      </c>
      <c r="D98" s="40">
        <f t="shared" si="1"/>
        <v>12.704918032786891</v>
      </c>
      <c r="E98" s="19"/>
      <c r="F98" s="28"/>
      <c r="G98" s="28"/>
      <c r="H98" s="5"/>
      <c r="I98" s="30"/>
      <c r="J98" s="19"/>
      <c r="K98" s="19"/>
      <c r="L98" s="19"/>
      <c r="M98" s="19"/>
      <c r="N98" s="19"/>
      <c r="O98" s="19"/>
      <c r="P98" s="19"/>
      <c r="Q98" s="19"/>
      <c r="R98" s="5"/>
      <c r="S98" s="19"/>
      <c r="T98" s="27"/>
      <c r="U98" s="19"/>
      <c r="V98" s="19"/>
      <c r="W98" s="19"/>
      <c r="Y98" s="2"/>
    </row>
    <row r="99" spans="1:26" ht="15.75" x14ac:dyDescent="0.25">
      <c r="A99" s="42">
        <v>30103</v>
      </c>
      <c r="B99" s="69">
        <v>28.4</v>
      </c>
      <c r="C99" s="39">
        <v>3.2</v>
      </c>
      <c r="D99" s="40">
        <f t="shared" si="1"/>
        <v>13.599999999999996</v>
      </c>
      <c r="E99" s="19"/>
      <c r="F99" s="28"/>
      <c r="G99" s="28"/>
      <c r="H99" s="5"/>
      <c r="I99" s="30"/>
      <c r="J99" s="19"/>
      <c r="K99" s="19"/>
      <c r="L99" s="19"/>
      <c r="M99" s="19"/>
      <c r="N99" s="19"/>
      <c r="O99" s="19"/>
      <c r="P99" s="19"/>
      <c r="Q99" s="19"/>
      <c r="R99" s="5"/>
      <c r="S99" s="19"/>
      <c r="T99" s="27"/>
      <c r="U99" s="19"/>
      <c r="V99" s="19"/>
      <c r="W99" s="19"/>
      <c r="Y99" s="2"/>
      <c r="Z99" s="4"/>
    </row>
    <row r="100" spans="1:26" ht="15.75" x14ac:dyDescent="0.25">
      <c r="A100" s="42">
        <v>30195</v>
      </c>
      <c r="B100" s="69">
        <v>29.3</v>
      </c>
      <c r="C100" s="39">
        <v>3.3</v>
      </c>
      <c r="D100" s="40">
        <f t="shared" si="1"/>
        <v>13.127413127413137</v>
      </c>
      <c r="E100" s="19"/>
      <c r="F100" s="28"/>
      <c r="G100" s="28"/>
      <c r="H100" s="5"/>
      <c r="I100" s="30"/>
      <c r="J100" s="19"/>
      <c r="K100" s="19"/>
      <c r="L100" s="19"/>
      <c r="M100" s="19"/>
      <c r="N100" s="19"/>
      <c r="O100" s="19"/>
      <c r="P100" s="19"/>
      <c r="Q100" s="19"/>
      <c r="R100" s="5"/>
      <c r="S100" s="19"/>
      <c r="T100" s="27"/>
      <c r="U100" s="19"/>
      <c r="V100" s="19"/>
      <c r="W100" s="19"/>
      <c r="Y100" s="2"/>
    </row>
    <row r="101" spans="1:26" ht="15.75" x14ac:dyDescent="0.25">
      <c r="A101" s="42">
        <v>30286</v>
      </c>
      <c r="B101" s="69">
        <v>30.2</v>
      </c>
      <c r="C101" s="39">
        <v>3.3</v>
      </c>
      <c r="D101" s="40">
        <f t="shared" si="1"/>
        <v>13.108614232209739</v>
      </c>
      <c r="E101" s="19"/>
      <c r="F101" s="28"/>
      <c r="G101" s="28"/>
      <c r="H101" s="5"/>
      <c r="I101" s="30"/>
      <c r="J101" s="19"/>
      <c r="K101" s="19"/>
      <c r="L101" s="19"/>
      <c r="M101" s="19"/>
      <c r="N101" s="19"/>
      <c r="O101" s="19"/>
      <c r="P101" s="19"/>
      <c r="Q101" s="19"/>
      <c r="R101" s="5"/>
      <c r="S101" s="19"/>
      <c r="T101" s="27"/>
      <c r="U101" s="19"/>
      <c r="V101" s="19"/>
      <c r="W101" s="19"/>
      <c r="Y101" s="2"/>
    </row>
    <row r="102" spans="1:26" ht="15.75" x14ac:dyDescent="0.25">
      <c r="A102" s="42">
        <v>30376</v>
      </c>
      <c r="B102" s="69">
        <v>30.9</v>
      </c>
      <c r="C102" s="39">
        <v>2</v>
      </c>
      <c r="D102" s="40">
        <f t="shared" si="1"/>
        <v>12.363636363636358</v>
      </c>
      <c r="E102" s="19"/>
      <c r="F102" s="28"/>
      <c r="G102" s="28"/>
      <c r="H102" s="5"/>
      <c r="I102" s="30"/>
      <c r="J102" s="19"/>
      <c r="K102" s="19"/>
      <c r="L102" s="19"/>
      <c r="M102" s="19"/>
      <c r="N102" s="19"/>
      <c r="O102" s="19"/>
      <c r="P102" s="19"/>
      <c r="Q102" s="19"/>
      <c r="R102" s="5"/>
      <c r="S102" s="19"/>
      <c r="T102" s="27"/>
      <c r="U102" s="19"/>
      <c r="V102" s="19"/>
      <c r="W102" s="19"/>
      <c r="Y102" s="2"/>
    </row>
    <row r="103" spans="1:26" ht="15.75" x14ac:dyDescent="0.25">
      <c r="A103" s="42">
        <v>30468</v>
      </c>
      <c r="B103" s="69">
        <v>30.9</v>
      </c>
      <c r="C103" s="39">
        <v>0.3</v>
      </c>
      <c r="D103" s="40">
        <f t="shared" si="1"/>
        <v>8.8028169014084519</v>
      </c>
      <c r="E103" s="19"/>
      <c r="F103" s="28"/>
      <c r="G103" s="28"/>
      <c r="H103" s="5"/>
      <c r="I103" s="30"/>
      <c r="J103" s="19"/>
      <c r="K103" s="19"/>
      <c r="L103" s="19"/>
      <c r="M103" s="19"/>
      <c r="N103" s="19"/>
      <c r="O103" s="19"/>
      <c r="P103" s="19"/>
      <c r="Q103" s="19"/>
      <c r="R103" s="5"/>
      <c r="S103" s="19"/>
      <c r="T103" s="27"/>
      <c r="U103" s="19"/>
      <c r="V103" s="19"/>
      <c r="W103" s="19"/>
      <c r="Y103" s="2"/>
      <c r="Z103" s="4"/>
    </row>
    <row r="104" spans="1:26" ht="15.75" x14ac:dyDescent="0.25">
      <c r="A104" s="42">
        <v>30560</v>
      </c>
      <c r="B104" s="69">
        <v>31.7</v>
      </c>
      <c r="C104" s="39">
        <v>2.5</v>
      </c>
      <c r="D104" s="40">
        <f t="shared" si="1"/>
        <v>8.191126279863477</v>
      </c>
      <c r="E104" s="19"/>
      <c r="F104" s="28"/>
      <c r="G104" s="28"/>
      <c r="H104" s="5"/>
      <c r="I104" s="30"/>
      <c r="J104" s="19"/>
      <c r="K104" s="19"/>
      <c r="L104" s="19"/>
      <c r="M104" s="19"/>
      <c r="N104" s="19"/>
      <c r="O104" s="19"/>
      <c r="P104" s="19"/>
      <c r="Q104" s="19"/>
      <c r="R104" s="5"/>
      <c r="S104" s="19"/>
      <c r="T104" s="27"/>
      <c r="U104" s="19"/>
      <c r="V104" s="19"/>
      <c r="W104" s="19"/>
      <c r="Y104" s="2"/>
    </row>
    <row r="105" spans="1:26" ht="15.75" x14ac:dyDescent="0.25">
      <c r="A105" s="42">
        <v>30651</v>
      </c>
      <c r="B105" s="69">
        <v>31.9</v>
      </c>
      <c r="C105" s="39">
        <v>0.7</v>
      </c>
      <c r="D105" s="40">
        <f t="shared" si="1"/>
        <v>5.6291390728476793</v>
      </c>
      <c r="E105" s="19"/>
      <c r="F105" s="28"/>
      <c r="G105" s="28"/>
      <c r="H105" s="5"/>
      <c r="I105" s="30"/>
      <c r="J105" s="19"/>
      <c r="K105" s="19"/>
      <c r="L105" s="19"/>
      <c r="M105" s="19"/>
      <c r="N105" s="19"/>
      <c r="O105" s="19"/>
      <c r="P105" s="19"/>
      <c r="Q105" s="19"/>
      <c r="R105" s="5"/>
      <c r="S105" s="19"/>
      <c r="T105" s="27"/>
      <c r="U105" s="19"/>
      <c r="V105" s="19"/>
      <c r="W105" s="19"/>
      <c r="Y105" s="2"/>
    </row>
    <row r="106" spans="1:26" ht="15.75" x14ac:dyDescent="0.25">
      <c r="A106" s="42">
        <v>30742</v>
      </c>
      <c r="B106" s="69">
        <v>32.6</v>
      </c>
      <c r="C106" s="39">
        <v>2.1</v>
      </c>
      <c r="D106" s="40">
        <f t="shared" si="1"/>
        <v>5.501618122977356</v>
      </c>
      <c r="E106" s="19"/>
      <c r="F106" s="28"/>
      <c r="G106" s="28"/>
      <c r="H106" s="5"/>
      <c r="I106" s="30"/>
      <c r="J106" s="19"/>
      <c r="K106" s="19"/>
      <c r="L106" s="19"/>
      <c r="M106" s="19"/>
      <c r="N106" s="19"/>
      <c r="O106" s="19"/>
      <c r="P106" s="19"/>
      <c r="Q106" s="19"/>
      <c r="R106" s="5"/>
      <c r="S106" s="19"/>
      <c r="T106" s="27"/>
      <c r="U106" s="19"/>
      <c r="V106" s="19"/>
      <c r="W106" s="19"/>
      <c r="Y106" s="2"/>
    </row>
    <row r="107" spans="1:26" ht="15.75" x14ac:dyDescent="0.25">
      <c r="A107" s="42">
        <v>30834</v>
      </c>
      <c r="B107" s="69">
        <v>32.799999999999997</v>
      </c>
      <c r="C107" s="39">
        <v>0.6</v>
      </c>
      <c r="D107" s="40">
        <f t="shared" si="1"/>
        <v>6.1488673139158534</v>
      </c>
      <c r="E107" s="19"/>
      <c r="F107" s="28"/>
      <c r="G107" s="28"/>
      <c r="H107" s="5"/>
      <c r="I107" s="30"/>
      <c r="J107" s="19"/>
      <c r="K107" s="19"/>
      <c r="L107" s="19"/>
      <c r="M107" s="19"/>
      <c r="N107" s="19"/>
      <c r="O107" s="19"/>
      <c r="P107" s="19"/>
      <c r="Q107" s="19"/>
      <c r="R107" s="5"/>
      <c r="S107" s="19"/>
      <c r="T107" s="27"/>
      <c r="U107" s="19"/>
      <c r="V107" s="19"/>
      <c r="W107" s="19"/>
      <c r="Y107" s="2"/>
      <c r="Z107" s="4"/>
    </row>
    <row r="108" spans="1:26" ht="15.75" x14ac:dyDescent="0.25">
      <c r="A108" s="42">
        <v>30926</v>
      </c>
      <c r="B108" s="69">
        <v>32.9</v>
      </c>
      <c r="C108" s="39">
        <v>0.3</v>
      </c>
      <c r="D108" s="40">
        <f t="shared" si="1"/>
        <v>3.7854889589905341</v>
      </c>
      <c r="E108" s="19"/>
      <c r="F108" s="28"/>
      <c r="G108" s="28"/>
      <c r="H108" s="5"/>
      <c r="I108" s="30"/>
      <c r="J108" s="19"/>
      <c r="K108" s="19"/>
      <c r="L108" s="19"/>
      <c r="M108" s="19"/>
      <c r="N108" s="19"/>
      <c r="O108" s="19"/>
      <c r="P108" s="19"/>
      <c r="Q108" s="19"/>
      <c r="R108" s="5"/>
      <c r="S108" s="19"/>
      <c r="T108" s="27"/>
      <c r="U108" s="19"/>
      <c r="V108" s="19"/>
      <c r="W108" s="19"/>
      <c r="Y108" s="2"/>
    </row>
    <row r="109" spans="1:26" ht="15.75" x14ac:dyDescent="0.25">
      <c r="A109" s="42">
        <v>31017</v>
      </c>
      <c r="B109" s="69">
        <v>33.4</v>
      </c>
      <c r="C109" s="39">
        <v>1.6</v>
      </c>
      <c r="D109" s="40">
        <f t="shared" si="1"/>
        <v>4.7021943573667713</v>
      </c>
      <c r="E109" s="19"/>
      <c r="F109" s="28"/>
      <c r="G109" s="28"/>
      <c r="H109" s="5"/>
      <c r="I109" s="30"/>
      <c r="J109" s="19"/>
      <c r="K109" s="19"/>
      <c r="L109" s="19"/>
      <c r="M109" s="19"/>
      <c r="N109" s="19"/>
      <c r="O109" s="19"/>
      <c r="P109" s="19"/>
      <c r="Q109" s="19"/>
      <c r="R109" s="5"/>
      <c r="S109" s="19"/>
      <c r="T109" s="27"/>
      <c r="U109" s="19"/>
      <c r="V109" s="19"/>
      <c r="W109" s="19"/>
      <c r="Y109" s="2"/>
    </row>
    <row r="110" spans="1:26" ht="15.75" x14ac:dyDescent="0.25">
      <c r="A110" s="42">
        <v>31107</v>
      </c>
      <c r="B110" s="69">
        <v>33.9</v>
      </c>
      <c r="C110" s="39">
        <v>1.3</v>
      </c>
      <c r="D110" s="40">
        <f t="shared" si="1"/>
        <v>3.987730061349684</v>
      </c>
      <c r="E110" s="19"/>
      <c r="F110" s="28"/>
      <c r="G110" s="28"/>
      <c r="H110" s="5"/>
      <c r="I110" s="30"/>
      <c r="J110" s="19"/>
      <c r="K110" s="19"/>
      <c r="L110" s="19"/>
      <c r="M110" s="19"/>
      <c r="N110" s="19"/>
      <c r="O110" s="19"/>
      <c r="P110" s="19"/>
      <c r="Q110" s="19"/>
      <c r="R110" s="5"/>
      <c r="S110" s="19"/>
      <c r="T110" s="27"/>
      <c r="U110" s="19"/>
      <c r="V110" s="19"/>
      <c r="W110" s="19"/>
      <c r="Y110" s="2"/>
    </row>
    <row r="111" spans="1:26" ht="15.75" x14ac:dyDescent="0.25">
      <c r="A111" s="42">
        <v>31199</v>
      </c>
      <c r="B111" s="69">
        <v>34.5</v>
      </c>
      <c r="C111" s="39">
        <v>1.9</v>
      </c>
      <c r="D111" s="40">
        <f t="shared" si="1"/>
        <v>5.1829268292683022</v>
      </c>
      <c r="E111" s="19"/>
      <c r="F111" s="28"/>
      <c r="G111" s="28"/>
      <c r="H111" s="5"/>
      <c r="I111" s="30"/>
      <c r="J111" s="19"/>
      <c r="K111" s="19"/>
      <c r="L111" s="19"/>
      <c r="M111" s="19"/>
      <c r="N111" s="19"/>
      <c r="O111" s="19"/>
      <c r="P111" s="19"/>
      <c r="Q111" s="19"/>
      <c r="R111" s="5"/>
      <c r="S111" s="19"/>
      <c r="T111" s="27"/>
      <c r="U111" s="19"/>
      <c r="V111" s="19"/>
      <c r="W111" s="19"/>
      <c r="Y111" s="2"/>
      <c r="Z111" s="4"/>
    </row>
    <row r="112" spans="1:26" ht="15.75" x14ac:dyDescent="0.25">
      <c r="A112" s="42">
        <v>31291</v>
      </c>
      <c r="B112" s="69">
        <v>34.799999999999997</v>
      </c>
      <c r="C112" s="39">
        <v>0.9</v>
      </c>
      <c r="D112" s="40">
        <f t="shared" si="1"/>
        <v>5.7750759878419409</v>
      </c>
      <c r="E112" s="19"/>
      <c r="F112" s="28"/>
      <c r="G112" s="28"/>
      <c r="H112" s="5"/>
      <c r="I112" s="30"/>
      <c r="J112" s="19"/>
      <c r="K112" s="19"/>
      <c r="L112" s="19"/>
      <c r="M112" s="19"/>
      <c r="N112" s="19"/>
      <c r="O112" s="19"/>
      <c r="P112" s="19"/>
      <c r="Q112" s="19"/>
      <c r="R112" s="5"/>
      <c r="S112" s="19"/>
      <c r="T112" s="27"/>
      <c r="U112" s="19"/>
      <c r="V112" s="19"/>
      <c r="W112" s="19"/>
      <c r="Y112" s="2"/>
    </row>
    <row r="113" spans="1:26" ht="15.75" x14ac:dyDescent="0.25">
      <c r="A113" s="42">
        <v>31382</v>
      </c>
      <c r="B113" s="69">
        <v>35.4</v>
      </c>
      <c r="C113" s="39">
        <v>1.6</v>
      </c>
      <c r="D113" s="40">
        <f t="shared" si="1"/>
        <v>5.9880239520958085</v>
      </c>
      <c r="E113" s="19"/>
      <c r="F113" s="28"/>
      <c r="G113" s="28"/>
      <c r="H113" s="5"/>
      <c r="I113" s="30"/>
      <c r="J113" s="19"/>
      <c r="K113" s="19"/>
      <c r="L113" s="19"/>
      <c r="M113" s="19"/>
      <c r="N113" s="19"/>
      <c r="O113" s="19"/>
      <c r="P113" s="19"/>
      <c r="Q113" s="19"/>
      <c r="R113" s="5"/>
      <c r="S113" s="19"/>
      <c r="T113" s="27"/>
      <c r="U113" s="19"/>
      <c r="V113" s="19"/>
      <c r="W113" s="19"/>
      <c r="Y113" s="2"/>
    </row>
    <row r="114" spans="1:26" ht="15.75" x14ac:dyDescent="0.25">
      <c r="A114" s="42">
        <v>31472</v>
      </c>
      <c r="B114" s="69">
        <v>36.1</v>
      </c>
      <c r="C114" s="39">
        <v>1.8</v>
      </c>
      <c r="D114" s="40">
        <f t="shared" si="1"/>
        <v>6.4896755162241968</v>
      </c>
      <c r="E114" s="19"/>
      <c r="F114" s="28"/>
      <c r="G114" s="28"/>
      <c r="H114" s="5"/>
      <c r="I114" s="30"/>
      <c r="J114" s="19"/>
      <c r="K114" s="19"/>
      <c r="L114" s="19"/>
      <c r="M114" s="19"/>
      <c r="N114" s="19"/>
      <c r="O114" s="19"/>
      <c r="P114" s="19"/>
      <c r="Q114" s="19"/>
      <c r="R114" s="5"/>
      <c r="S114" s="19"/>
      <c r="T114" s="27"/>
      <c r="U114" s="19"/>
      <c r="V114" s="19"/>
      <c r="W114" s="19"/>
      <c r="Y114" s="2"/>
    </row>
    <row r="115" spans="1:26" ht="15.75" x14ac:dyDescent="0.25">
      <c r="A115" s="42">
        <v>31564</v>
      </c>
      <c r="B115" s="69">
        <v>36.799999999999997</v>
      </c>
      <c r="C115" s="39">
        <v>2</v>
      </c>
      <c r="D115" s="40">
        <f t="shared" si="1"/>
        <v>6.6666666666666581</v>
      </c>
      <c r="E115" s="19"/>
      <c r="F115" s="28"/>
      <c r="G115" s="28"/>
      <c r="H115" s="5"/>
      <c r="I115" s="30"/>
      <c r="J115" s="19"/>
      <c r="K115" s="19"/>
      <c r="L115" s="19"/>
      <c r="M115" s="19"/>
      <c r="N115" s="19"/>
      <c r="O115" s="19"/>
      <c r="P115" s="19"/>
      <c r="Q115" s="19"/>
      <c r="R115" s="5"/>
      <c r="S115" s="19"/>
      <c r="T115" s="27"/>
      <c r="U115" s="19"/>
      <c r="V115" s="19"/>
      <c r="W115" s="19"/>
      <c r="Y115" s="2"/>
      <c r="Z115" s="4"/>
    </row>
    <row r="116" spans="1:26" ht="15.75" x14ac:dyDescent="0.25">
      <c r="A116" s="42">
        <v>31656</v>
      </c>
      <c r="B116" s="69">
        <v>37.4</v>
      </c>
      <c r="C116" s="39">
        <v>1.8</v>
      </c>
      <c r="D116" s="40">
        <f t="shared" si="1"/>
        <v>7.4712643678160964</v>
      </c>
      <c r="E116" s="19"/>
      <c r="F116" s="28"/>
      <c r="G116" s="28"/>
      <c r="H116" s="5"/>
      <c r="I116" s="30"/>
      <c r="J116" s="19"/>
      <c r="K116" s="19"/>
      <c r="L116" s="19"/>
      <c r="M116" s="19"/>
      <c r="N116" s="19"/>
      <c r="O116" s="19"/>
      <c r="P116" s="19"/>
      <c r="Q116" s="19"/>
      <c r="R116" s="5"/>
      <c r="S116" s="19"/>
      <c r="T116" s="27"/>
      <c r="U116" s="19"/>
      <c r="V116" s="19"/>
      <c r="W116" s="19"/>
      <c r="Y116" s="2"/>
    </row>
    <row r="117" spans="1:26" ht="15.75" x14ac:dyDescent="0.25">
      <c r="A117" s="42">
        <v>31747</v>
      </c>
      <c r="B117" s="69">
        <v>38.1</v>
      </c>
      <c r="C117" s="39">
        <v>1.7</v>
      </c>
      <c r="D117" s="40">
        <f t="shared" si="1"/>
        <v>7.6271186440678056</v>
      </c>
      <c r="E117" s="19"/>
      <c r="F117" s="28"/>
      <c r="G117" s="28"/>
      <c r="H117" s="5"/>
      <c r="I117" s="30"/>
      <c r="J117" s="19"/>
      <c r="K117" s="19"/>
      <c r="L117" s="19"/>
      <c r="M117" s="19"/>
      <c r="N117" s="19"/>
      <c r="O117" s="19"/>
      <c r="P117" s="19"/>
      <c r="Q117" s="19"/>
      <c r="R117" s="5"/>
      <c r="S117" s="19"/>
      <c r="T117" s="27"/>
      <c r="U117" s="19"/>
      <c r="V117" s="19"/>
      <c r="W117" s="19"/>
      <c r="Y117" s="2"/>
    </row>
    <row r="118" spans="1:26" ht="15.75" x14ac:dyDescent="0.25">
      <c r="A118" s="42">
        <v>31837</v>
      </c>
      <c r="B118" s="69">
        <v>38.9</v>
      </c>
      <c r="C118" s="39">
        <v>2.2000000000000002</v>
      </c>
      <c r="D118" s="40">
        <f t="shared" si="1"/>
        <v>7.7562326869806002</v>
      </c>
      <c r="E118" s="19"/>
      <c r="F118" s="28"/>
      <c r="G118" s="28"/>
      <c r="H118" s="5"/>
      <c r="I118" s="30"/>
      <c r="J118" s="19"/>
      <c r="K118" s="19"/>
      <c r="L118" s="19"/>
      <c r="M118" s="19"/>
      <c r="N118" s="19"/>
      <c r="O118" s="19"/>
      <c r="P118" s="19"/>
      <c r="Q118" s="19"/>
      <c r="R118" s="5"/>
      <c r="S118" s="19"/>
      <c r="T118" s="27"/>
      <c r="U118" s="19"/>
      <c r="V118" s="19"/>
      <c r="W118" s="19"/>
      <c r="Y118" s="2"/>
    </row>
    <row r="119" spans="1:26" ht="15.75" x14ac:dyDescent="0.25">
      <c r="A119" s="42">
        <v>31929</v>
      </c>
      <c r="B119" s="69">
        <v>39.200000000000003</v>
      </c>
      <c r="C119" s="39">
        <v>0.8</v>
      </c>
      <c r="D119" s="40">
        <f t="shared" si="1"/>
        <v>6.5217391304347991</v>
      </c>
      <c r="E119" s="19"/>
      <c r="F119" s="28"/>
      <c r="G119" s="28"/>
      <c r="H119" s="5"/>
      <c r="I119" s="30"/>
      <c r="J119" s="19"/>
      <c r="K119" s="19"/>
      <c r="L119" s="19"/>
      <c r="M119" s="19"/>
      <c r="N119" s="19"/>
      <c r="O119" s="19"/>
      <c r="P119" s="19"/>
      <c r="Q119" s="19"/>
      <c r="R119" s="5"/>
      <c r="S119" s="19"/>
      <c r="T119" s="27"/>
      <c r="U119" s="19"/>
      <c r="V119" s="19"/>
      <c r="W119" s="19"/>
      <c r="Y119" s="2"/>
      <c r="Z119" s="4"/>
    </row>
    <row r="120" spans="1:26" ht="15.75" x14ac:dyDescent="0.25">
      <c r="A120" s="42">
        <v>32021</v>
      </c>
      <c r="B120" s="69">
        <v>39.799999999999997</v>
      </c>
      <c r="C120" s="39">
        <v>1.6</v>
      </c>
      <c r="D120" s="40">
        <f t="shared" si="1"/>
        <v>6.417112299465237</v>
      </c>
      <c r="E120" s="19"/>
      <c r="F120" s="28"/>
      <c r="G120" s="28"/>
      <c r="H120" s="5"/>
      <c r="I120" s="30"/>
      <c r="J120" s="19"/>
      <c r="K120" s="19"/>
      <c r="L120" s="19"/>
      <c r="M120" s="19"/>
      <c r="N120" s="19"/>
      <c r="O120" s="29"/>
      <c r="P120" s="19"/>
      <c r="Q120" s="19"/>
      <c r="R120" s="5"/>
      <c r="S120" s="19"/>
      <c r="T120" s="27"/>
      <c r="U120" s="19"/>
      <c r="V120" s="19"/>
      <c r="W120" s="19"/>
      <c r="Y120" s="2"/>
    </row>
    <row r="121" spans="1:26" ht="15.75" x14ac:dyDescent="0.25">
      <c r="A121" s="42">
        <v>32112</v>
      </c>
      <c r="B121" s="69">
        <v>40.200000000000003</v>
      </c>
      <c r="C121" s="39">
        <v>0.9</v>
      </c>
      <c r="D121" s="40">
        <f t="shared" si="1"/>
        <v>5.5118110236220508</v>
      </c>
      <c r="E121" s="19"/>
      <c r="F121" s="28"/>
      <c r="G121" s="28"/>
      <c r="H121" s="5"/>
      <c r="I121" s="30"/>
      <c r="J121" s="19"/>
      <c r="K121" s="19"/>
      <c r="L121" s="19"/>
      <c r="M121" s="19"/>
      <c r="N121" s="19"/>
      <c r="O121" s="29"/>
      <c r="P121" s="19"/>
      <c r="Q121" s="19"/>
      <c r="R121" s="5"/>
      <c r="S121" s="19"/>
      <c r="T121" s="27"/>
      <c r="U121" s="19"/>
      <c r="V121" s="19"/>
      <c r="W121" s="19"/>
      <c r="Y121" s="2"/>
    </row>
    <row r="122" spans="1:26" ht="15.75" x14ac:dyDescent="0.25">
      <c r="A122" s="42">
        <v>32203</v>
      </c>
      <c r="B122" s="69">
        <v>41.2</v>
      </c>
      <c r="C122" s="39">
        <v>2.5</v>
      </c>
      <c r="D122" s="40">
        <f t="shared" si="1"/>
        <v>5.9125964010282885</v>
      </c>
      <c r="E122" s="19"/>
      <c r="F122" s="28"/>
      <c r="G122" s="28"/>
      <c r="H122" s="5"/>
      <c r="I122" s="30"/>
      <c r="J122" s="19"/>
      <c r="K122" s="19"/>
      <c r="L122" s="19"/>
      <c r="M122" s="19"/>
      <c r="N122" s="19"/>
      <c r="O122" s="29"/>
      <c r="P122" s="19"/>
      <c r="Q122" s="19"/>
      <c r="R122" s="5"/>
      <c r="S122" s="19"/>
      <c r="T122" s="27"/>
      <c r="U122" s="19"/>
      <c r="V122" s="19"/>
      <c r="W122" s="19"/>
      <c r="Y122" s="2"/>
    </row>
    <row r="123" spans="1:26" ht="15.75" x14ac:dyDescent="0.25">
      <c r="A123" s="42">
        <v>32295</v>
      </c>
      <c r="B123" s="69">
        <v>42.1</v>
      </c>
      <c r="C123" s="39">
        <v>2.2999999999999998</v>
      </c>
      <c r="D123" s="40">
        <f t="shared" si="1"/>
        <v>7.3979591836734651</v>
      </c>
      <c r="E123" s="19"/>
      <c r="F123" s="28"/>
      <c r="G123" s="28"/>
      <c r="H123" s="5"/>
      <c r="I123" s="30"/>
      <c r="J123" s="19"/>
      <c r="K123" s="19"/>
      <c r="L123" s="19"/>
      <c r="M123" s="19"/>
      <c r="N123" s="19"/>
      <c r="O123" s="29"/>
      <c r="P123" s="19"/>
      <c r="Q123" s="19"/>
      <c r="R123" s="5"/>
      <c r="S123" s="19"/>
      <c r="T123" s="27"/>
      <c r="U123" s="19"/>
      <c r="V123" s="19"/>
      <c r="W123" s="19"/>
      <c r="Y123" s="2"/>
      <c r="Z123" s="4"/>
    </row>
    <row r="124" spans="1:26" ht="15.75" x14ac:dyDescent="0.25">
      <c r="A124" s="42">
        <v>32387</v>
      </c>
      <c r="B124" s="69">
        <v>43.1</v>
      </c>
      <c r="C124" s="39">
        <v>2.2999999999999998</v>
      </c>
      <c r="D124" s="40">
        <f t="shared" si="1"/>
        <v>8.2914572864321716</v>
      </c>
      <c r="E124" s="19"/>
      <c r="F124" s="28"/>
      <c r="G124" s="28"/>
      <c r="H124" s="5"/>
      <c r="I124" s="30"/>
      <c r="J124" s="19"/>
      <c r="K124" s="19"/>
      <c r="L124" s="19"/>
      <c r="M124" s="19"/>
      <c r="N124" s="19"/>
      <c r="O124" s="29"/>
      <c r="P124" s="19"/>
      <c r="Q124" s="19"/>
      <c r="R124" s="5"/>
      <c r="S124" s="19"/>
      <c r="T124" s="27"/>
      <c r="U124" s="19"/>
      <c r="V124" s="19"/>
      <c r="W124" s="19"/>
      <c r="Y124" s="2"/>
    </row>
    <row r="125" spans="1:26" ht="15.75" x14ac:dyDescent="0.25">
      <c r="A125" s="42">
        <v>32478</v>
      </c>
      <c r="B125" s="69">
        <v>44</v>
      </c>
      <c r="C125" s="39">
        <v>2</v>
      </c>
      <c r="D125" s="40">
        <f t="shared" si="1"/>
        <v>9.4527363184079523</v>
      </c>
      <c r="E125" s="19"/>
      <c r="F125" s="28"/>
      <c r="G125" s="28"/>
      <c r="H125" s="5"/>
      <c r="I125" s="30"/>
      <c r="J125" s="19"/>
      <c r="K125" s="19"/>
      <c r="L125" s="19"/>
      <c r="M125" s="19"/>
      <c r="N125" s="19"/>
      <c r="O125" s="29"/>
      <c r="P125" s="19"/>
      <c r="Q125" s="19"/>
      <c r="R125" s="5"/>
      <c r="S125" s="19"/>
      <c r="T125" s="27"/>
      <c r="U125" s="19"/>
      <c r="V125" s="19"/>
      <c r="W125" s="19"/>
      <c r="Y125" s="2"/>
    </row>
    <row r="126" spans="1:26" ht="15.75" x14ac:dyDescent="0.25">
      <c r="A126" s="42">
        <v>32568</v>
      </c>
      <c r="B126" s="69">
        <v>44.9</v>
      </c>
      <c r="C126" s="39">
        <v>2</v>
      </c>
      <c r="D126" s="40">
        <f t="shared" si="1"/>
        <v>8.9805825242718331</v>
      </c>
      <c r="E126" s="19"/>
      <c r="F126" s="28"/>
      <c r="G126" s="28"/>
      <c r="H126" s="5"/>
      <c r="I126" s="30"/>
      <c r="J126" s="19"/>
      <c r="K126" s="19"/>
      <c r="L126" s="19"/>
      <c r="M126" s="19"/>
      <c r="N126" s="19"/>
      <c r="O126" s="29"/>
      <c r="P126" s="19"/>
      <c r="Q126" s="19"/>
      <c r="R126" s="5"/>
      <c r="S126" s="19"/>
      <c r="T126" s="27"/>
      <c r="U126" s="19"/>
      <c r="V126" s="19"/>
      <c r="W126" s="19"/>
      <c r="Y126" s="2"/>
    </row>
    <row r="127" spans="1:26" ht="15.75" x14ac:dyDescent="0.25">
      <c r="A127" s="42">
        <v>32660</v>
      </c>
      <c r="B127" s="69">
        <v>45.7</v>
      </c>
      <c r="C127" s="39">
        <v>1.9</v>
      </c>
      <c r="D127" s="40">
        <f t="shared" si="1"/>
        <v>8.5510688836104549</v>
      </c>
      <c r="E127" s="19"/>
      <c r="F127" s="28"/>
      <c r="G127" s="28"/>
      <c r="H127" s="5"/>
      <c r="I127" s="30"/>
      <c r="J127" s="19"/>
      <c r="K127" s="19"/>
      <c r="L127" s="19"/>
      <c r="M127" s="19"/>
      <c r="N127" s="19"/>
      <c r="O127" s="29"/>
      <c r="P127" s="19"/>
      <c r="Q127" s="19"/>
      <c r="R127" s="5"/>
      <c r="S127" s="19"/>
      <c r="T127" s="27"/>
      <c r="U127" s="19"/>
      <c r="V127" s="19"/>
      <c r="W127" s="19"/>
      <c r="Y127" s="2"/>
      <c r="Z127" s="4"/>
    </row>
    <row r="128" spans="1:26" ht="15.75" x14ac:dyDescent="0.25">
      <c r="A128" s="42">
        <v>32752</v>
      </c>
      <c r="B128" s="69">
        <v>46.3</v>
      </c>
      <c r="C128" s="39">
        <v>1.3</v>
      </c>
      <c r="D128" s="40">
        <f t="shared" si="1"/>
        <v>7.4245939675173913</v>
      </c>
      <c r="E128" s="19"/>
      <c r="F128" s="28"/>
      <c r="G128" s="28"/>
      <c r="H128" s="5"/>
      <c r="I128" s="30"/>
      <c r="J128" s="19"/>
      <c r="K128" s="19"/>
      <c r="L128" s="19"/>
      <c r="M128" s="19"/>
      <c r="N128" s="19"/>
      <c r="O128" s="29"/>
      <c r="P128" s="19"/>
      <c r="Q128" s="19"/>
      <c r="R128" s="5"/>
      <c r="S128" s="19"/>
      <c r="T128" s="27"/>
      <c r="U128" s="19"/>
      <c r="V128" s="19"/>
      <c r="W128" s="19"/>
      <c r="Y128" s="2"/>
    </row>
    <row r="129" spans="1:26" ht="15.75" x14ac:dyDescent="0.25">
      <c r="A129" s="42">
        <v>32843</v>
      </c>
      <c r="B129" s="69">
        <v>47.4</v>
      </c>
      <c r="C129" s="39">
        <v>2.2000000000000002</v>
      </c>
      <c r="D129" s="40">
        <f t="shared" si="1"/>
        <v>7.727272727272724</v>
      </c>
      <c r="E129" s="19"/>
      <c r="F129" s="28"/>
      <c r="G129" s="28"/>
      <c r="H129" s="5"/>
      <c r="I129" s="30"/>
      <c r="J129" s="19"/>
      <c r="K129" s="19"/>
      <c r="L129" s="19"/>
      <c r="M129" s="19"/>
      <c r="N129" s="19"/>
      <c r="O129" s="19"/>
      <c r="P129" s="19"/>
      <c r="Q129" s="19"/>
      <c r="R129" s="5"/>
      <c r="S129" s="19"/>
      <c r="T129" s="27"/>
      <c r="U129" s="19"/>
      <c r="V129" s="19"/>
      <c r="W129" s="19"/>
      <c r="Y129" s="2"/>
    </row>
    <row r="130" spans="1:26" ht="15.75" x14ac:dyDescent="0.25">
      <c r="A130" s="42">
        <v>32933</v>
      </c>
      <c r="B130" s="69">
        <v>47.8</v>
      </c>
      <c r="C130" s="39">
        <v>0.9</v>
      </c>
      <c r="D130" s="40">
        <f t="shared" si="1"/>
        <v>6.4587973273942074</v>
      </c>
      <c r="E130" s="19"/>
      <c r="F130" s="28"/>
      <c r="G130" s="28"/>
      <c r="H130" s="5"/>
      <c r="I130" s="30"/>
      <c r="J130" s="19"/>
      <c r="K130" s="19"/>
      <c r="L130" s="19"/>
      <c r="M130" s="19"/>
      <c r="N130" s="19"/>
      <c r="O130" s="19"/>
      <c r="P130" s="19"/>
      <c r="Q130" s="19"/>
      <c r="R130" s="5"/>
      <c r="S130" s="19"/>
      <c r="T130" s="27"/>
      <c r="U130" s="19"/>
      <c r="V130" s="19"/>
      <c r="W130" s="19"/>
      <c r="Y130" s="2"/>
    </row>
    <row r="131" spans="1:26" ht="15.75" x14ac:dyDescent="0.25">
      <c r="A131" s="42">
        <v>33025</v>
      </c>
      <c r="B131" s="69">
        <v>48.7</v>
      </c>
      <c r="C131" s="39">
        <v>1.9</v>
      </c>
      <c r="D131" s="40">
        <f t="shared" si="1"/>
        <v>6.5645514223194743</v>
      </c>
      <c r="E131" s="19"/>
      <c r="F131" s="28"/>
      <c r="G131" s="28"/>
      <c r="H131" s="5"/>
      <c r="I131" s="30"/>
      <c r="J131" s="19"/>
      <c r="K131" s="19"/>
      <c r="L131" s="19"/>
      <c r="M131" s="19"/>
      <c r="N131" s="19"/>
      <c r="O131" s="19"/>
      <c r="P131" s="19"/>
      <c r="Q131" s="19"/>
      <c r="R131" s="5"/>
      <c r="S131" s="19"/>
      <c r="T131" s="27"/>
      <c r="U131" s="19"/>
      <c r="V131" s="19"/>
      <c r="W131" s="19"/>
      <c r="Y131" s="2"/>
      <c r="Z131" s="4"/>
    </row>
    <row r="132" spans="1:26" ht="15.75" x14ac:dyDescent="0.25">
      <c r="A132" s="42">
        <v>33117</v>
      </c>
      <c r="B132" s="69">
        <v>49.3</v>
      </c>
      <c r="C132" s="39">
        <v>1.2</v>
      </c>
      <c r="D132" s="40">
        <f t="shared" si="1"/>
        <v>6.4794816414686833</v>
      </c>
      <c r="E132" s="19"/>
      <c r="F132" s="28"/>
      <c r="G132" s="28"/>
      <c r="H132" s="5"/>
      <c r="I132" s="30"/>
      <c r="J132" s="19"/>
      <c r="K132" s="19"/>
      <c r="L132" s="19"/>
      <c r="M132" s="19"/>
      <c r="N132" s="19"/>
      <c r="O132" s="19"/>
      <c r="P132" s="19"/>
      <c r="Q132" s="19"/>
      <c r="R132" s="5"/>
      <c r="S132" s="19"/>
      <c r="T132" s="27"/>
      <c r="U132" s="19"/>
      <c r="V132" s="19"/>
      <c r="W132" s="19"/>
      <c r="Y132" s="2"/>
    </row>
    <row r="133" spans="1:26" ht="15.75" x14ac:dyDescent="0.25">
      <c r="A133" s="42">
        <v>33208</v>
      </c>
      <c r="B133" s="69">
        <v>49.7</v>
      </c>
      <c r="C133" s="39">
        <v>0.9</v>
      </c>
      <c r="D133" s="40">
        <f t="shared" si="1"/>
        <v>4.8523206751054948</v>
      </c>
      <c r="E133" s="19"/>
      <c r="F133" s="28"/>
      <c r="G133" s="28"/>
      <c r="H133" s="5"/>
      <c r="I133" s="30"/>
      <c r="J133" s="19"/>
      <c r="K133" s="19"/>
      <c r="L133" s="19"/>
      <c r="M133" s="19"/>
      <c r="N133" s="19"/>
      <c r="O133" s="19"/>
      <c r="P133" s="19"/>
      <c r="Q133" s="19"/>
      <c r="R133" s="5"/>
      <c r="S133" s="19"/>
      <c r="T133" s="27"/>
      <c r="U133" s="19"/>
      <c r="V133" s="19"/>
      <c r="W133" s="19"/>
      <c r="Y133" s="2"/>
    </row>
    <row r="134" spans="1:26" ht="15.75" x14ac:dyDescent="0.25">
      <c r="A134" s="42">
        <v>33298</v>
      </c>
      <c r="B134" s="69">
        <v>49.7</v>
      </c>
      <c r="C134" s="39">
        <v>-0.2</v>
      </c>
      <c r="D134" s="40">
        <f t="shared" si="1"/>
        <v>3.974895397489552</v>
      </c>
      <c r="E134" s="19"/>
      <c r="F134" s="28"/>
      <c r="G134" s="28"/>
      <c r="H134" s="5"/>
      <c r="I134" s="30"/>
      <c r="J134" s="19"/>
      <c r="K134" s="19"/>
      <c r="L134" s="19"/>
      <c r="M134" s="19"/>
      <c r="N134" s="19"/>
      <c r="O134" s="19"/>
      <c r="P134" s="19"/>
      <c r="Q134" s="19"/>
      <c r="R134" s="5"/>
      <c r="S134" s="19"/>
      <c r="T134" s="27"/>
      <c r="U134" s="19"/>
      <c r="V134" s="19"/>
      <c r="W134" s="19"/>
      <c r="Y134" s="2"/>
    </row>
    <row r="135" spans="1:26" ht="15.75" x14ac:dyDescent="0.25">
      <c r="A135" s="42">
        <v>33390</v>
      </c>
      <c r="B135" s="69">
        <v>49.8</v>
      </c>
      <c r="C135" s="39">
        <v>0.4</v>
      </c>
      <c r="D135" s="40">
        <f t="shared" si="1"/>
        <v>2.2587268993839715</v>
      </c>
      <c r="E135" s="19"/>
      <c r="F135" s="28"/>
      <c r="G135" s="28"/>
      <c r="H135" s="5"/>
      <c r="I135" s="30"/>
      <c r="J135" s="19"/>
      <c r="K135" s="19"/>
      <c r="L135" s="19"/>
      <c r="M135" s="19"/>
      <c r="N135" s="19"/>
      <c r="O135" s="19"/>
      <c r="P135" s="19"/>
      <c r="Q135" s="19"/>
      <c r="R135" s="5"/>
      <c r="S135" s="19"/>
      <c r="T135" s="27"/>
      <c r="U135" s="19"/>
      <c r="V135" s="19"/>
      <c r="W135" s="19"/>
      <c r="Y135" s="2"/>
      <c r="Z135" s="4"/>
    </row>
    <row r="136" spans="1:26" ht="15.75" x14ac:dyDescent="0.25">
      <c r="A136" s="42">
        <v>33482</v>
      </c>
      <c r="B136" s="69">
        <v>50</v>
      </c>
      <c r="C136" s="39">
        <v>0.4</v>
      </c>
      <c r="D136" s="40">
        <f t="shared" si="1"/>
        <v>1.4198782961460505</v>
      </c>
      <c r="E136" s="19"/>
      <c r="F136" s="28"/>
      <c r="G136" s="28"/>
      <c r="H136" s="5"/>
      <c r="I136" s="30"/>
      <c r="J136" s="19"/>
      <c r="K136" s="19"/>
      <c r="L136" s="19"/>
      <c r="M136" s="19"/>
      <c r="N136" s="19"/>
      <c r="O136" s="19"/>
      <c r="P136" s="19"/>
      <c r="Q136" s="19"/>
      <c r="R136" s="5"/>
      <c r="S136" s="19"/>
      <c r="T136" s="27"/>
      <c r="U136" s="19"/>
      <c r="V136" s="19"/>
      <c r="W136" s="19"/>
      <c r="Y136" s="2"/>
    </row>
    <row r="137" spans="1:26" ht="15.75" x14ac:dyDescent="0.25">
      <c r="A137" s="42">
        <v>33573</v>
      </c>
      <c r="B137" s="69">
        <v>50.5</v>
      </c>
      <c r="C137" s="39">
        <v>1</v>
      </c>
      <c r="D137" s="40">
        <f t="shared" si="1"/>
        <v>1.609657947686111</v>
      </c>
      <c r="E137" s="19"/>
      <c r="F137" s="28"/>
      <c r="G137" s="28"/>
      <c r="H137" s="5"/>
      <c r="I137" s="30"/>
      <c r="J137" s="19"/>
      <c r="K137" s="19"/>
      <c r="L137" s="19"/>
      <c r="M137" s="19"/>
      <c r="N137" s="19"/>
      <c r="O137" s="19"/>
      <c r="P137" s="19"/>
      <c r="Q137" s="19"/>
      <c r="R137" s="5"/>
      <c r="S137" s="19"/>
      <c r="T137" s="27"/>
      <c r="U137" s="19"/>
      <c r="V137" s="19"/>
      <c r="W137" s="19"/>
      <c r="Y137" s="2"/>
    </row>
    <row r="138" spans="1:26" ht="15.75" x14ac:dyDescent="0.25">
      <c r="A138" s="42">
        <v>33664</v>
      </c>
      <c r="B138" s="69">
        <v>50.8</v>
      </c>
      <c r="C138" s="39">
        <v>0.6</v>
      </c>
      <c r="D138" s="40">
        <f t="shared" si="1"/>
        <v>2.2132796780683988</v>
      </c>
      <c r="E138" s="19"/>
      <c r="F138" s="28"/>
      <c r="G138" s="28"/>
      <c r="H138" s="5"/>
      <c r="I138" s="30"/>
      <c r="J138" s="19"/>
      <c r="K138" s="19"/>
      <c r="L138" s="19"/>
      <c r="M138" s="19"/>
      <c r="N138" s="19"/>
      <c r="O138" s="19"/>
      <c r="P138" s="19"/>
      <c r="Q138" s="19"/>
      <c r="R138" s="5"/>
      <c r="S138" s="19"/>
      <c r="T138" s="27"/>
      <c r="U138" s="19"/>
      <c r="V138" s="19"/>
      <c r="W138" s="19"/>
      <c r="Y138" s="2"/>
    </row>
    <row r="139" spans="1:26" ht="15.75" x14ac:dyDescent="0.25">
      <c r="A139" s="42">
        <v>33756</v>
      </c>
      <c r="B139" s="69">
        <v>50.7</v>
      </c>
      <c r="C139" s="39">
        <v>-0.2</v>
      </c>
      <c r="D139" s="40">
        <f t="shared" si="1"/>
        <v>1.807228915662662</v>
      </c>
      <c r="E139" s="19"/>
      <c r="F139" s="28"/>
      <c r="G139" s="28"/>
      <c r="H139" s="5"/>
      <c r="I139" s="30"/>
      <c r="J139" s="19"/>
      <c r="K139" s="19"/>
      <c r="L139" s="19"/>
      <c r="M139" s="19"/>
      <c r="N139" s="19"/>
      <c r="O139" s="19"/>
      <c r="P139" s="19"/>
      <c r="Q139" s="19"/>
      <c r="R139" s="5"/>
      <c r="S139" s="19"/>
      <c r="T139" s="27"/>
      <c r="U139" s="19"/>
      <c r="V139" s="19"/>
      <c r="W139" s="19"/>
      <c r="Y139" s="2"/>
      <c r="Z139" s="4"/>
    </row>
    <row r="140" spans="1:26" ht="15.75" x14ac:dyDescent="0.25">
      <c r="A140" s="42">
        <v>33848</v>
      </c>
      <c r="B140" s="69">
        <v>50.5</v>
      </c>
      <c r="C140" s="39">
        <v>-0.5</v>
      </c>
      <c r="D140" s="40">
        <f t="shared" ref="D140:D203" si="2">(B140-B136)/B136*100</f>
        <v>1</v>
      </c>
      <c r="E140" s="19"/>
      <c r="F140" s="28"/>
      <c r="G140" s="28"/>
      <c r="H140" s="5"/>
      <c r="I140" s="30"/>
      <c r="J140" s="19"/>
      <c r="K140" s="19"/>
      <c r="L140" s="19"/>
      <c r="M140" s="19"/>
      <c r="N140" s="19"/>
      <c r="O140" s="19"/>
      <c r="P140" s="19"/>
      <c r="Q140" s="19"/>
      <c r="R140" s="5"/>
      <c r="S140" s="19"/>
      <c r="T140" s="27"/>
      <c r="U140" s="19"/>
      <c r="V140" s="19"/>
      <c r="W140" s="19"/>
      <c r="Y140" s="2"/>
    </row>
    <row r="141" spans="1:26" ht="15.75" x14ac:dyDescent="0.25">
      <c r="A141" s="42">
        <v>33939</v>
      </c>
      <c r="B141" s="69">
        <v>50.4</v>
      </c>
      <c r="C141" s="39">
        <v>-0.1</v>
      </c>
      <c r="D141" s="40">
        <f t="shared" si="2"/>
        <v>-0.19801980198020083</v>
      </c>
      <c r="E141" s="19"/>
      <c r="F141" s="28"/>
      <c r="G141" s="28"/>
      <c r="H141" s="5"/>
      <c r="I141" s="30"/>
      <c r="J141" s="19"/>
      <c r="K141" s="19"/>
      <c r="L141" s="19"/>
      <c r="M141" s="19"/>
      <c r="N141" s="19"/>
      <c r="O141" s="19"/>
      <c r="P141" s="19"/>
      <c r="Q141" s="19"/>
      <c r="R141" s="5"/>
      <c r="S141" s="19"/>
      <c r="T141" s="27"/>
      <c r="U141" s="19"/>
      <c r="V141" s="19"/>
      <c r="W141" s="19"/>
      <c r="Y141" s="2"/>
    </row>
    <row r="142" spans="1:26" ht="15.75" x14ac:dyDescent="0.25">
      <c r="A142" s="42">
        <v>34029</v>
      </c>
      <c r="B142" s="69">
        <v>51.4</v>
      </c>
      <c r="C142" s="39">
        <v>1.9</v>
      </c>
      <c r="D142" s="40">
        <f t="shared" si="2"/>
        <v>1.1811023622047274</v>
      </c>
      <c r="E142" s="19"/>
      <c r="F142" s="28"/>
      <c r="G142" s="28"/>
      <c r="H142" s="5"/>
      <c r="I142" s="30"/>
      <c r="J142" s="19"/>
      <c r="K142" s="19"/>
      <c r="L142" s="19"/>
      <c r="M142" s="19"/>
      <c r="N142" s="19"/>
      <c r="O142" s="19"/>
      <c r="P142" s="19"/>
      <c r="Q142" s="19"/>
      <c r="R142" s="5"/>
      <c r="S142" s="19"/>
      <c r="T142" s="27"/>
      <c r="U142" s="19"/>
      <c r="V142" s="19"/>
      <c r="W142" s="19"/>
      <c r="Y142" s="2"/>
    </row>
    <row r="143" spans="1:26" ht="15.75" x14ac:dyDescent="0.25">
      <c r="A143" s="42">
        <v>34121</v>
      </c>
      <c r="B143" s="69">
        <v>51.3</v>
      </c>
      <c r="C143" s="39">
        <v>-0.2</v>
      </c>
      <c r="D143" s="40">
        <f t="shared" si="2"/>
        <v>1.1834319526627106</v>
      </c>
      <c r="E143" s="19"/>
      <c r="F143" s="28"/>
      <c r="G143" s="28"/>
      <c r="H143" s="5"/>
      <c r="I143" s="30"/>
      <c r="J143" s="19"/>
      <c r="K143" s="19"/>
      <c r="L143" s="19"/>
      <c r="M143" s="19"/>
      <c r="N143" s="19"/>
      <c r="O143" s="19"/>
      <c r="P143" s="19"/>
      <c r="Q143" s="19"/>
      <c r="R143" s="5"/>
      <c r="S143" s="19"/>
      <c r="T143" s="27"/>
      <c r="U143" s="19"/>
      <c r="V143" s="19"/>
      <c r="W143" s="19"/>
      <c r="Y143" s="2"/>
      <c r="Z143" s="4"/>
    </row>
    <row r="144" spans="1:26" ht="15.75" x14ac:dyDescent="0.25">
      <c r="A144" s="42">
        <v>34213</v>
      </c>
      <c r="B144" s="69">
        <v>51.1</v>
      </c>
      <c r="C144" s="39">
        <v>-0.3</v>
      </c>
      <c r="D144" s="40">
        <f t="shared" si="2"/>
        <v>1.188118811881191</v>
      </c>
      <c r="E144" s="19"/>
      <c r="F144" s="28"/>
      <c r="G144" s="28"/>
      <c r="H144" s="5"/>
      <c r="I144" s="30"/>
      <c r="J144" s="19"/>
      <c r="K144" s="19"/>
      <c r="L144" s="19"/>
      <c r="M144" s="19"/>
      <c r="N144" s="19"/>
      <c r="O144" s="19"/>
      <c r="P144" s="19"/>
      <c r="Q144" s="19"/>
      <c r="R144" s="5"/>
      <c r="S144" s="19"/>
      <c r="T144" s="27"/>
      <c r="U144" s="19"/>
      <c r="V144" s="19"/>
      <c r="W144" s="19"/>
      <c r="Y144" s="2"/>
    </row>
    <row r="145" spans="1:26" ht="15.75" x14ac:dyDescent="0.25">
      <c r="A145" s="42">
        <v>34304</v>
      </c>
      <c r="B145" s="69">
        <v>51.3</v>
      </c>
      <c r="C145" s="39">
        <v>0.4</v>
      </c>
      <c r="D145" s="40">
        <f t="shared" si="2"/>
        <v>1.7857142857142829</v>
      </c>
      <c r="E145" s="19"/>
      <c r="F145" s="28"/>
      <c r="G145" s="28"/>
      <c r="H145" s="5"/>
      <c r="I145" s="30"/>
      <c r="J145" s="19"/>
      <c r="K145" s="19"/>
      <c r="L145" s="19"/>
      <c r="M145" s="19"/>
      <c r="N145" s="19"/>
      <c r="O145" s="19"/>
      <c r="P145" s="19"/>
      <c r="Q145" s="19"/>
      <c r="R145" s="5"/>
      <c r="S145" s="19"/>
      <c r="T145" s="27"/>
      <c r="U145" s="19"/>
      <c r="V145" s="19"/>
      <c r="W145" s="19"/>
      <c r="Y145" s="2"/>
    </row>
    <row r="146" spans="1:26" ht="15.75" x14ac:dyDescent="0.25">
      <c r="A146" s="42">
        <v>34394</v>
      </c>
      <c r="B146" s="69">
        <v>51.6</v>
      </c>
      <c r="C146" s="39">
        <v>0.5</v>
      </c>
      <c r="D146" s="40">
        <f t="shared" si="2"/>
        <v>0.38910505836576431</v>
      </c>
      <c r="E146" s="19"/>
      <c r="F146" s="28"/>
      <c r="G146" s="28"/>
      <c r="H146" s="5"/>
      <c r="I146" s="30"/>
      <c r="J146" s="19"/>
      <c r="K146" s="19"/>
      <c r="L146" s="19"/>
      <c r="M146" s="19"/>
      <c r="N146" s="19"/>
      <c r="O146" s="19"/>
      <c r="P146" s="19"/>
      <c r="Q146" s="19"/>
      <c r="R146" s="5"/>
      <c r="S146" s="19"/>
      <c r="T146" s="27"/>
      <c r="U146" s="19"/>
      <c r="V146" s="19"/>
      <c r="W146" s="19"/>
      <c r="Y146" s="2"/>
    </row>
    <row r="147" spans="1:26" ht="15.75" x14ac:dyDescent="0.25">
      <c r="A147" s="42">
        <v>34486</v>
      </c>
      <c r="B147" s="69">
        <v>51.4</v>
      </c>
      <c r="C147" s="39">
        <v>-0.3</v>
      </c>
      <c r="D147" s="40">
        <f t="shared" si="2"/>
        <v>0.19493177387914509</v>
      </c>
      <c r="E147" s="19"/>
      <c r="F147" s="28"/>
      <c r="G147" s="28"/>
      <c r="H147" s="5"/>
      <c r="I147" s="30"/>
      <c r="J147" s="19"/>
      <c r="K147" s="19"/>
      <c r="L147" s="19"/>
      <c r="M147" s="19"/>
      <c r="N147" s="19"/>
      <c r="O147" s="19"/>
      <c r="P147" s="19"/>
      <c r="Q147" s="19"/>
      <c r="R147" s="5"/>
      <c r="S147" s="19"/>
      <c r="T147" s="27"/>
      <c r="U147" s="19"/>
      <c r="V147" s="19"/>
      <c r="W147" s="19"/>
      <c r="Y147" s="2"/>
      <c r="Z147" s="4"/>
    </row>
    <row r="148" spans="1:26" ht="15.75" x14ac:dyDescent="0.25">
      <c r="A148" s="42">
        <v>34578</v>
      </c>
      <c r="B148" s="69">
        <v>52.5</v>
      </c>
      <c r="C148" s="39">
        <v>2.2000000000000002</v>
      </c>
      <c r="D148" s="40">
        <f t="shared" si="2"/>
        <v>2.7397260273972575</v>
      </c>
      <c r="E148" s="19"/>
      <c r="F148" s="28"/>
      <c r="G148" s="28"/>
      <c r="H148" s="5"/>
      <c r="I148" s="30"/>
      <c r="J148" s="19"/>
      <c r="K148" s="19"/>
      <c r="L148" s="19"/>
      <c r="M148" s="19"/>
      <c r="N148" s="19"/>
      <c r="O148" s="19"/>
      <c r="P148" s="19"/>
      <c r="Q148" s="19"/>
      <c r="R148" s="5"/>
      <c r="S148" s="19"/>
      <c r="T148" s="27"/>
      <c r="U148" s="19"/>
      <c r="V148" s="19"/>
      <c r="W148" s="19"/>
      <c r="Y148" s="2"/>
    </row>
    <row r="149" spans="1:26" ht="15.75" x14ac:dyDescent="0.25">
      <c r="A149" s="42">
        <v>34669</v>
      </c>
      <c r="B149" s="69">
        <v>51.6</v>
      </c>
      <c r="C149" s="39">
        <v>-1.7</v>
      </c>
      <c r="D149" s="40">
        <f t="shared" si="2"/>
        <v>0.58479532163743531</v>
      </c>
      <c r="E149" s="19"/>
      <c r="F149" s="28"/>
      <c r="G149" s="28"/>
      <c r="H149" s="5"/>
      <c r="I149" s="30"/>
      <c r="J149" s="19"/>
      <c r="K149" s="19"/>
      <c r="L149" s="19"/>
      <c r="M149" s="19"/>
      <c r="N149" s="19"/>
      <c r="O149" s="19"/>
      <c r="P149" s="19"/>
      <c r="Q149" s="19"/>
      <c r="R149" s="5"/>
      <c r="S149" s="19"/>
      <c r="T149" s="27"/>
      <c r="U149" s="19"/>
      <c r="V149" s="19"/>
      <c r="W149" s="19"/>
      <c r="Y149" s="2"/>
    </row>
    <row r="150" spans="1:26" ht="15.75" x14ac:dyDescent="0.25">
      <c r="A150" s="42">
        <v>34759</v>
      </c>
      <c r="B150" s="69">
        <v>52.6</v>
      </c>
      <c r="C150" s="39">
        <v>1.8</v>
      </c>
      <c r="D150" s="40">
        <f t="shared" si="2"/>
        <v>1.9379844961240309</v>
      </c>
      <c r="E150" s="19"/>
      <c r="F150" s="28"/>
      <c r="G150" s="28"/>
      <c r="H150" s="5"/>
      <c r="I150" s="30"/>
      <c r="J150" s="19"/>
      <c r="K150" s="19"/>
      <c r="L150" s="19"/>
      <c r="M150" s="19"/>
      <c r="N150" s="19"/>
      <c r="O150" s="19"/>
      <c r="P150" s="19"/>
      <c r="Q150" s="19"/>
      <c r="R150" s="5"/>
      <c r="S150" s="19"/>
      <c r="T150" s="27"/>
      <c r="U150" s="19"/>
      <c r="V150" s="19"/>
      <c r="W150" s="19"/>
      <c r="Y150" s="2"/>
    </row>
    <row r="151" spans="1:26" ht="15.75" x14ac:dyDescent="0.25">
      <c r="A151" s="42">
        <v>34851</v>
      </c>
      <c r="B151" s="69">
        <v>53.3</v>
      </c>
      <c r="C151" s="39">
        <v>1.5</v>
      </c>
      <c r="D151" s="40">
        <f t="shared" si="2"/>
        <v>3.6964980544747053</v>
      </c>
      <c r="E151" s="19"/>
      <c r="F151" s="28"/>
      <c r="G151" s="28"/>
      <c r="H151" s="5"/>
      <c r="I151" s="30"/>
      <c r="J151" s="19"/>
      <c r="K151" s="19"/>
      <c r="L151" s="19"/>
      <c r="M151" s="19"/>
      <c r="N151" s="19"/>
      <c r="O151" s="19"/>
      <c r="P151" s="19"/>
      <c r="Q151" s="19"/>
      <c r="R151" s="5"/>
      <c r="S151" s="19"/>
      <c r="T151" s="27"/>
      <c r="U151" s="19"/>
      <c r="V151" s="19"/>
      <c r="W151" s="19"/>
      <c r="Y151" s="2"/>
      <c r="Z151" s="4"/>
    </row>
    <row r="152" spans="1:26" ht="15.75" x14ac:dyDescent="0.25">
      <c r="A152" s="42">
        <v>34943</v>
      </c>
      <c r="B152" s="69">
        <v>53.1</v>
      </c>
      <c r="C152" s="39">
        <v>-0.4</v>
      </c>
      <c r="D152" s="40">
        <f t="shared" si="2"/>
        <v>1.1428571428571457</v>
      </c>
      <c r="E152" s="19"/>
      <c r="F152" s="28"/>
      <c r="G152" s="28"/>
      <c r="H152" s="5"/>
      <c r="I152" s="30"/>
      <c r="J152" s="19"/>
      <c r="K152" s="19"/>
      <c r="L152" s="19"/>
      <c r="M152" s="19"/>
      <c r="N152" s="19"/>
      <c r="O152" s="19"/>
      <c r="P152" s="19"/>
      <c r="Q152" s="19"/>
      <c r="R152" s="5"/>
      <c r="S152" s="19"/>
      <c r="T152" s="27"/>
      <c r="U152" s="19"/>
      <c r="V152" s="19"/>
      <c r="W152" s="19"/>
      <c r="Y152" s="2"/>
    </row>
    <row r="153" spans="1:26" ht="15.75" x14ac:dyDescent="0.25">
      <c r="A153" s="42">
        <v>35034</v>
      </c>
      <c r="B153" s="69">
        <v>54.3</v>
      </c>
      <c r="C153" s="39">
        <v>2.2000000000000002</v>
      </c>
      <c r="D153" s="40">
        <f t="shared" si="2"/>
        <v>5.2325581395348753</v>
      </c>
      <c r="E153" s="19"/>
      <c r="F153" s="28"/>
      <c r="G153" s="28"/>
      <c r="H153" s="5"/>
      <c r="I153" s="30"/>
      <c r="J153" s="19"/>
      <c r="K153" s="19"/>
      <c r="L153" s="19"/>
      <c r="M153" s="19"/>
      <c r="N153" s="19"/>
      <c r="O153" s="19"/>
      <c r="P153" s="19"/>
      <c r="Q153" s="19"/>
      <c r="R153" s="5"/>
      <c r="S153" s="19"/>
      <c r="T153" s="27"/>
      <c r="U153" s="19"/>
      <c r="V153" s="19"/>
      <c r="W153" s="19"/>
      <c r="Y153" s="2"/>
    </row>
    <row r="154" spans="1:26" ht="15.75" x14ac:dyDescent="0.25">
      <c r="A154" s="42">
        <v>35125</v>
      </c>
      <c r="B154" s="69">
        <v>54.1</v>
      </c>
      <c r="C154" s="39">
        <v>-0.4</v>
      </c>
      <c r="D154" s="40">
        <f t="shared" si="2"/>
        <v>2.8517110266159698</v>
      </c>
      <c r="E154" s="19"/>
      <c r="F154" s="28"/>
      <c r="G154" s="28"/>
      <c r="H154" s="5"/>
      <c r="I154" s="30"/>
      <c r="J154" s="19"/>
      <c r="K154" s="19"/>
      <c r="L154" s="19"/>
      <c r="M154" s="19"/>
      <c r="N154" s="19"/>
      <c r="O154" s="19"/>
      <c r="P154" s="19"/>
      <c r="Q154" s="19"/>
      <c r="R154" s="5"/>
      <c r="S154" s="19"/>
      <c r="T154" s="27"/>
      <c r="U154" s="19"/>
      <c r="V154" s="19"/>
      <c r="W154" s="19"/>
      <c r="Y154" s="2"/>
    </row>
    <row r="155" spans="1:26" ht="15.75" x14ac:dyDescent="0.25">
      <c r="A155" s="42">
        <v>35217</v>
      </c>
      <c r="B155" s="69">
        <v>54.5</v>
      </c>
      <c r="C155" s="39">
        <v>0.9</v>
      </c>
      <c r="D155" s="40">
        <f t="shared" si="2"/>
        <v>2.2514071294559157</v>
      </c>
      <c r="E155" s="19"/>
      <c r="F155" s="28"/>
      <c r="G155" s="28"/>
      <c r="H155" s="5"/>
      <c r="I155" s="30"/>
      <c r="J155" s="19"/>
      <c r="K155" s="19"/>
      <c r="L155" s="19"/>
      <c r="M155" s="19"/>
      <c r="N155" s="19"/>
      <c r="O155" s="19"/>
      <c r="P155" s="19"/>
      <c r="Q155" s="19"/>
      <c r="R155" s="5"/>
      <c r="S155" s="19"/>
      <c r="T155" s="27"/>
      <c r="U155" s="19"/>
      <c r="V155" s="19"/>
      <c r="W155" s="19"/>
      <c r="Y155" s="2"/>
      <c r="Z155" s="4"/>
    </row>
    <row r="156" spans="1:26" ht="15.75" x14ac:dyDescent="0.25">
      <c r="A156" s="42">
        <v>35309</v>
      </c>
      <c r="B156" s="69">
        <v>54.5</v>
      </c>
      <c r="C156" s="39">
        <v>0.1</v>
      </c>
      <c r="D156" s="40">
        <f t="shared" si="2"/>
        <v>2.6365348399246678</v>
      </c>
      <c r="E156" s="19"/>
      <c r="F156" s="28"/>
      <c r="G156" s="28"/>
      <c r="H156" s="5"/>
      <c r="I156" s="30"/>
      <c r="J156" s="19"/>
      <c r="K156" s="19"/>
      <c r="L156" s="19"/>
      <c r="M156" s="19"/>
      <c r="N156" s="19"/>
      <c r="O156" s="19"/>
      <c r="P156" s="19"/>
      <c r="Q156" s="19"/>
      <c r="R156" s="5"/>
      <c r="S156" s="19"/>
      <c r="T156" s="27"/>
      <c r="U156" s="19"/>
      <c r="V156" s="19"/>
      <c r="W156" s="19"/>
      <c r="Y156" s="2"/>
    </row>
    <row r="157" spans="1:26" ht="15.75" x14ac:dyDescent="0.25">
      <c r="A157" s="42">
        <v>35400</v>
      </c>
      <c r="B157" s="69">
        <v>55</v>
      </c>
      <c r="C157" s="39">
        <v>0.9</v>
      </c>
      <c r="D157" s="40">
        <f t="shared" si="2"/>
        <v>1.2891344383057144</v>
      </c>
      <c r="E157" s="19"/>
      <c r="F157" s="28"/>
      <c r="G157" s="28"/>
      <c r="H157" s="5"/>
      <c r="I157" s="30"/>
      <c r="J157" s="19"/>
      <c r="K157" s="19"/>
      <c r="L157" s="19"/>
      <c r="M157" s="19"/>
      <c r="N157" s="19"/>
      <c r="O157" s="19"/>
      <c r="P157" s="19"/>
      <c r="Q157" s="19"/>
      <c r="R157" s="5"/>
      <c r="S157" s="19"/>
      <c r="T157" s="27"/>
      <c r="U157" s="19"/>
      <c r="V157" s="19"/>
      <c r="W157" s="19"/>
      <c r="Y157" s="2"/>
    </row>
    <row r="158" spans="1:26" ht="15.75" x14ac:dyDescent="0.25">
      <c r="A158" s="42">
        <v>35490</v>
      </c>
      <c r="B158" s="69">
        <v>54.8</v>
      </c>
      <c r="C158" s="39">
        <v>-0.3</v>
      </c>
      <c r="D158" s="40">
        <f t="shared" si="2"/>
        <v>1.2939001848428757</v>
      </c>
      <c r="E158" s="19"/>
      <c r="F158" s="28"/>
      <c r="G158" s="28"/>
      <c r="H158" s="5"/>
      <c r="I158" s="30"/>
      <c r="J158" s="19"/>
      <c r="K158" s="19"/>
      <c r="L158" s="19"/>
      <c r="M158" s="19"/>
      <c r="N158" s="19"/>
      <c r="O158" s="19"/>
      <c r="P158" s="19"/>
      <c r="Q158" s="19"/>
      <c r="R158" s="5"/>
      <c r="S158" s="19"/>
      <c r="T158" s="27"/>
      <c r="U158" s="19"/>
      <c r="V158" s="19"/>
      <c r="W158" s="19"/>
      <c r="Y158" s="2"/>
    </row>
    <row r="159" spans="1:26" ht="15.75" x14ac:dyDescent="0.25">
      <c r="A159" s="42">
        <v>35582</v>
      </c>
      <c r="B159" s="69">
        <v>54.7</v>
      </c>
      <c r="C159" s="39">
        <v>-0.2</v>
      </c>
      <c r="D159" s="40">
        <f t="shared" si="2"/>
        <v>0.36697247706422542</v>
      </c>
      <c r="E159" s="19"/>
      <c r="F159" s="28"/>
      <c r="G159" s="28"/>
      <c r="H159" s="5"/>
      <c r="I159" s="30"/>
      <c r="J159" s="19"/>
      <c r="K159" s="19"/>
      <c r="L159" s="19"/>
      <c r="M159" s="19"/>
      <c r="N159" s="19"/>
      <c r="O159" s="29"/>
      <c r="P159" s="19"/>
      <c r="Q159" s="19"/>
      <c r="R159" s="5"/>
      <c r="S159" s="19"/>
      <c r="T159" s="27"/>
      <c r="U159" s="19"/>
      <c r="V159" s="19"/>
      <c r="W159" s="19"/>
      <c r="Y159" s="2"/>
      <c r="Z159" s="4"/>
    </row>
    <row r="160" spans="1:26" ht="15.75" x14ac:dyDescent="0.25">
      <c r="A160" s="42">
        <v>35674</v>
      </c>
      <c r="B160" s="69">
        <v>55.1</v>
      </c>
      <c r="C160" s="39">
        <v>0.6</v>
      </c>
      <c r="D160" s="40">
        <f t="shared" si="2"/>
        <v>1.1009174311926633</v>
      </c>
      <c r="E160" s="19"/>
      <c r="F160" s="28"/>
      <c r="G160" s="28"/>
      <c r="H160" s="5"/>
      <c r="I160" s="30"/>
      <c r="J160" s="19"/>
      <c r="K160" s="19"/>
      <c r="L160" s="19"/>
      <c r="M160" s="19"/>
      <c r="N160" s="19"/>
      <c r="O160" s="29"/>
      <c r="P160" s="19"/>
      <c r="Q160" s="19"/>
      <c r="R160" s="5"/>
      <c r="S160" s="19"/>
      <c r="T160" s="27"/>
      <c r="U160" s="19"/>
      <c r="V160" s="19"/>
      <c r="W160" s="19"/>
      <c r="Y160" s="2"/>
    </row>
    <row r="161" spans="1:26" ht="15.75" x14ac:dyDescent="0.25">
      <c r="A161" s="42">
        <v>35765</v>
      </c>
      <c r="B161" s="69">
        <v>55.7</v>
      </c>
      <c r="C161" s="39">
        <v>1.1000000000000001</v>
      </c>
      <c r="D161" s="40">
        <f t="shared" si="2"/>
        <v>1.272727272727278</v>
      </c>
      <c r="E161" s="19"/>
      <c r="F161" s="28"/>
      <c r="G161" s="28"/>
      <c r="H161" s="5"/>
      <c r="I161" s="30"/>
      <c r="J161" s="19"/>
      <c r="K161" s="19"/>
      <c r="L161" s="19"/>
      <c r="M161" s="19"/>
      <c r="N161" s="19"/>
      <c r="O161" s="29"/>
      <c r="P161" s="19"/>
      <c r="Q161" s="19"/>
      <c r="R161" s="5"/>
      <c r="S161" s="19"/>
      <c r="T161" s="27"/>
      <c r="U161" s="19"/>
      <c r="V161" s="19"/>
      <c r="W161" s="19"/>
      <c r="Y161" s="2"/>
    </row>
    <row r="162" spans="1:26" ht="15.75" x14ac:dyDescent="0.25">
      <c r="A162" s="42">
        <v>35855</v>
      </c>
      <c r="B162" s="69">
        <v>55.8</v>
      </c>
      <c r="C162" s="39">
        <v>0.2</v>
      </c>
      <c r="D162" s="40">
        <f t="shared" si="2"/>
        <v>1.8248175182481754</v>
      </c>
      <c r="E162" s="19"/>
      <c r="F162" s="28"/>
      <c r="G162" s="28"/>
      <c r="H162" s="5"/>
      <c r="I162" s="30"/>
      <c r="J162" s="19"/>
      <c r="K162" s="19"/>
      <c r="L162" s="19"/>
      <c r="M162" s="19"/>
      <c r="N162" s="19"/>
      <c r="O162" s="29"/>
      <c r="P162" s="19"/>
      <c r="Q162" s="19"/>
      <c r="R162" s="5"/>
      <c r="S162" s="19"/>
      <c r="T162" s="27"/>
      <c r="U162" s="19"/>
      <c r="V162" s="19"/>
      <c r="W162" s="19"/>
      <c r="Y162" s="2"/>
    </row>
    <row r="163" spans="1:26" ht="15.75" x14ac:dyDescent="0.25">
      <c r="A163" s="42">
        <v>35947</v>
      </c>
      <c r="B163" s="69">
        <v>55.7</v>
      </c>
      <c r="C163" s="39">
        <v>-0.2</v>
      </c>
      <c r="D163" s="40">
        <f t="shared" si="2"/>
        <v>1.8281535648994516</v>
      </c>
      <c r="E163" s="19"/>
      <c r="F163" s="28"/>
      <c r="G163" s="28"/>
      <c r="H163" s="5"/>
      <c r="I163" s="30"/>
      <c r="J163" s="19"/>
      <c r="K163" s="19"/>
      <c r="L163" s="19"/>
      <c r="M163" s="19"/>
      <c r="N163" s="19"/>
      <c r="O163" s="29"/>
      <c r="P163" s="19"/>
      <c r="Q163" s="19"/>
      <c r="R163" s="5"/>
      <c r="S163" s="19"/>
      <c r="T163" s="27"/>
      <c r="U163" s="19"/>
      <c r="V163" s="19"/>
      <c r="W163" s="19"/>
      <c r="Y163" s="2"/>
      <c r="Z163" s="4"/>
    </row>
    <row r="164" spans="1:26" ht="15.75" x14ac:dyDescent="0.25">
      <c r="A164" s="42">
        <v>36039</v>
      </c>
      <c r="B164" s="69">
        <v>55.8</v>
      </c>
      <c r="C164" s="39">
        <v>0.1</v>
      </c>
      <c r="D164" s="40">
        <f t="shared" si="2"/>
        <v>1.2704174228675058</v>
      </c>
      <c r="E164" s="19"/>
      <c r="F164" s="28"/>
      <c r="G164" s="28"/>
      <c r="H164" s="5"/>
      <c r="I164" s="30"/>
      <c r="J164" s="19"/>
      <c r="K164" s="19"/>
      <c r="L164" s="19"/>
      <c r="M164" s="19"/>
      <c r="N164" s="19"/>
      <c r="O164" s="29"/>
      <c r="P164" s="19"/>
      <c r="Q164" s="19"/>
      <c r="R164" s="5"/>
      <c r="S164" s="19"/>
      <c r="T164" s="27"/>
      <c r="U164" s="19"/>
      <c r="V164" s="19"/>
      <c r="W164" s="19"/>
      <c r="Y164" s="2"/>
    </row>
    <row r="165" spans="1:26" ht="15.75" x14ac:dyDescent="0.25">
      <c r="A165" s="42">
        <v>36130</v>
      </c>
      <c r="B165" s="69">
        <v>56.1</v>
      </c>
      <c r="C165" s="39">
        <v>0.5</v>
      </c>
      <c r="D165" s="40">
        <f t="shared" si="2"/>
        <v>0.71813285457809439</v>
      </c>
      <c r="E165" s="19"/>
      <c r="F165" s="28"/>
      <c r="G165" s="28"/>
      <c r="H165" s="5"/>
      <c r="I165" s="30"/>
      <c r="J165" s="19"/>
      <c r="K165" s="19"/>
      <c r="L165" s="19"/>
      <c r="M165" s="19"/>
      <c r="N165" s="19"/>
      <c r="O165" s="29"/>
      <c r="P165" s="19"/>
      <c r="Q165" s="19"/>
      <c r="R165" s="5"/>
      <c r="S165" s="19"/>
      <c r="T165" s="27"/>
      <c r="U165" s="19"/>
      <c r="V165" s="19"/>
      <c r="W165" s="19"/>
      <c r="Y165" s="2"/>
    </row>
    <row r="166" spans="1:26" ht="15.75" x14ac:dyDescent="0.25">
      <c r="A166" s="42">
        <v>36220</v>
      </c>
      <c r="B166" s="69">
        <v>55.9</v>
      </c>
      <c r="C166" s="39">
        <v>-0.3</v>
      </c>
      <c r="D166" s="40">
        <f t="shared" si="2"/>
        <v>0.17921146953405273</v>
      </c>
      <c r="E166" s="19"/>
      <c r="F166" s="28"/>
      <c r="G166" s="28"/>
      <c r="H166" s="5"/>
      <c r="I166" s="30"/>
      <c r="J166" s="19"/>
      <c r="K166" s="19"/>
      <c r="L166" s="19"/>
      <c r="M166" s="19"/>
      <c r="N166" s="19"/>
      <c r="O166" s="29"/>
      <c r="P166" s="19"/>
      <c r="Q166" s="19"/>
      <c r="R166" s="5"/>
      <c r="S166" s="19"/>
      <c r="T166" s="27"/>
      <c r="U166" s="19"/>
      <c r="V166" s="19"/>
      <c r="W166" s="19"/>
      <c r="Y166" s="2"/>
    </row>
    <row r="167" spans="1:26" ht="15.75" x14ac:dyDescent="0.25">
      <c r="A167" s="42">
        <v>36312</v>
      </c>
      <c r="B167" s="69">
        <v>56.1</v>
      </c>
      <c r="C167" s="39">
        <v>0.3</v>
      </c>
      <c r="D167" s="40">
        <f t="shared" si="2"/>
        <v>0.71813285457809439</v>
      </c>
      <c r="E167" s="19"/>
      <c r="F167" s="28"/>
      <c r="G167" s="28"/>
      <c r="H167" s="5"/>
      <c r="I167" s="30"/>
      <c r="J167" s="19"/>
      <c r="K167" s="19"/>
      <c r="L167" s="19"/>
      <c r="M167" s="19"/>
      <c r="N167" s="19"/>
      <c r="O167" s="29"/>
      <c r="P167" s="19"/>
      <c r="Q167" s="19"/>
      <c r="R167" s="5"/>
      <c r="S167" s="19"/>
      <c r="T167" s="27"/>
      <c r="U167" s="19"/>
      <c r="V167" s="19"/>
      <c r="W167" s="19"/>
      <c r="Y167" s="2"/>
      <c r="Z167" s="4"/>
    </row>
    <row r="168" spans="1:26" ht="15.75" x14ac:dyDescent="0.25">
      <c r="A168" s="42">
        <v>36404</v>
      </c>
      <c r="B168" s="69">
        <v>56.6</v>
      </c>
      <c r="C168" s="39">
        <v>0.9</v>
      </c>
      <c r="D168" s="40">
        <f t="shared" si="2"/>
        <v>1.433691756272409</v>
      </c>
      <c r="E168" s="19"/>
      <c r="F168" s="28"/>
      <c r="G168" s="28"/>
      <c r="H168" s="5"/>
      <c r="I168" s="30"/>
      <c r="J168" s="19"/>
      <c r="K168" s="19"/>
      <c r="L168" s="19"/>
      <c r="M168" s="19"/>
      <c r="N168" s="19"/>
      <c r="O168" s="29"/>
      <c r="P168" s="23" t="s">
        <v>42</v>
      </c>
      <c r="Q168" s="23"/>
      <c r="R168" s="5"/>
      <c r="S168" s="19"/>
      <c r="T168" s="27"/>
      <c r="U168" s="19"/>
      <c r="V168" s="19"/>
      <c r="W168" s="19"/>
      <c r="Y168" s="2"/>
    </row>
    <row r="169" spans="1:26" ht="15.75" x14ac:dyDescent="0.25">
      <c r="A169" s="42">
        <v>36495</v>
      </c>
      <c r="B169" s="69">
        <v>56.5</v>
      </c>
      <c r="C169" s="39">
        <v>0</v>
      </c>
      <c r="D169" s="40">
        <f t="shared" si="2"/>
        <v>0.71301247771835752</v>
      </c>
      <c r="E169" s="19"/>
      <c r="F169" s="28"/>
      <c r="G169" s="28"/>
      <c r="H169" s="5"/>
      <c r="I169" s="30"/>
      <c r="J169" s="19"/>
      <c r="K169" s="19"/>
      <c r="L169" s="19"/>
      <c r="M169" s="19"/>
      <c r="N169" s="19"/>
      <c r="O169" s="29"/>
      <c r="P169" s="19"/>
      <c r="Q169" s="19"/>
      <c r="R169" s="5"/>
      <c r="S169" s="19"/>
      <c r="T169" s="27"/>
      <c r="U169" s="19"/>
      <c r="V169" s="19"/>
      <c r="W169" s="19"/>
      <c r="Y169" s="2"/>
    </row>
    <row r="170" spans="1:26" ht="15.75" x14ac:dyDescent="0.25">
      <c r="A170" s="42">
        <v>36586</v>
      </c>
      <c r="B170" s="69">
        <v>58.1</v>
      </c>
      <c r="C170" s="39">
        <v>2.8</v>
      </c>
      <c r="D170" s="40">
        <f t="shared" si="2"/>
        <v>3.9355992844364986</v>
      </c>
      <c r="E170" s="19"/>
      <c r="F170" s="28"/>
      <c r="G170" s="28"/>
      <c r="H170" s="5"/>
      <c r="I170" s="30"/>
      <c r="J170" s="19"/>
      <c r="K170" s="19"/>
      <c r="L170" s="19"/>
      <c r="M170" s="19"/>
      <c r="N170" s="19"/>
      <c r="O170" s="29"/>
      <c r="P170" s="19"/>
      <c r="Q170" s="19"/>
      <c r="R170" s="5"/>
      <c r="S170" s="19"/>
      <c r="T170" s="27"/>
      <c r="U170" s="19"/>
      <c r="V170" s="19"/>
      <c r="W170" s="19"/>
      <c r="Y170" s="2"/>
    </row>
    <row r="171" spans="1:26" ht="15.75" x14ac:dyDescent="0.25">
      <c r="A171" s="42">
        <v>36678</v>
      </c>
      <c r="B171" s="69">
        <v>58.2</v>
      </c>
      <c r="C171" s="39">
        <v>0.1</v>
      </c>
      <c r="D171" s="40">
        <f t="shared" si="2"/>
        <v>3.7433155080213929</v>
      </c>
      <c r="E171" s="19"/>
      <c r="F171" s="28"/>
      <c r="G171" s="28"/>
      <c r="H171" s="5"/>
      <c r="I171" s="30"/>
      <c r="J171" s="19"/>
      <c r="K171" s="19"/>
      <c r="L171" s="19"/>
      <c r="M171" s="19"/>
      <c r="N171" s="19"/>
      <c r="O171" s="29"/>
      <c r="P171" s="19"/>
      <c r="Q171" s="19"/>
      <c r="R171" s="5"/>
      <c r="S171" s="19"/>
      <c r="T171" s="27"/>
      <c r="U171" s="19"/>
      <c r="V171" s="19"/>
      <c r="W171" s="19"/>
      <c r="Y171" s="2"/>
      <c r="Z171" s="4"/>
    </row>
    <row r="172" spans="1:26" ht="15.75" x14ac:dyDescent="0.25">
      <c r="A172" s="42">
        <v>36770</v>
      </c>
      <c r="B172" s="69">
        <v>59.5</v>
      </c>
      <c r="C172" s="39">
        <v>2.2000000000000002</v>
      </c>
      <c r="D172" s="40">
        <f t="shared" si="2"/>
        <v>5.1236749116607747</v>
      </c>
      <c r="E172" s="19"/>
      <c r="F172" s="28"/>
      <c r="G172" s="28"/>
      <c r="H172" s="5"/>
      <c r="I172" s="30"/>
      <c r="J172" s="19"/>
      <c r="K172" s="19"/>
      <c r="L172" s="19"/>
      <c r="M172" s="19"/>
      <c r="N172" s="19"/>
      <c r="O172" s="29"/>
      <c r="P172" s="19"/>
      <c r="Q172" s="19"/>
      <c r="R172" s="5"/>
      <c r="S172" s="19"/>
      <c r="T172" s="27"/>
      <c r="U172" s="19"/>
      <c r="V172" s="19"/>
      <c r="W172" s="19"/>
      <c r="Y172" s="2"/>
    </row>
    <row r="173" spans="1:26" ht="15.75" x14ac:dyDescent="0.25">
      <c r="A173" s="42">
        <v>36861</v>
      </c>
      <c r="B173" s="69">
        <v>59.2</v>
      </c>
      <c r="C173" s="39">
        <v>-0.5</v>
      </c>
      <c r="D173" s="40">
        <f t="shared" si="2"/>
        <v>4.7787610619469074</v>
      </c>
      <c r="E173" s="19"/>
      <c r="F173" s="28"/>
      <c r="G173" s="28"/>
      <c r="H173" s="5"/>
      <c r="I173" s="30"/>
      <c r="J173" s="19"/>
      <c r="K173" s="19"/>
      <c r="L173" s="19"/>
      <c r="M173" s="19"/>
      <c r="N173" s="19"/>
      <c r="O173" s="29"/>
      <c r="P173" s="19"/>
      <c r="Q173" s="19"/>
      <c r="R173" s="5"/>
      <c r="S173" s="19"/>
      <c r="T173" s="27"/>
      <c r="U173" s="19"/>
      <c r="V173" s="19"/>
      <c r="W173" s="19"/>
      <c r="Y173" s="2"/>
    </row>
    <row r="174" spans="1:26" ht="15.75" x14ac:dyDescent="0.25">
      <c r="A174" s="42">
        <v>36951</v>
      </c>
      <c r="B174" s="69">
        <v>60.2</v>
      </c>
      <c r="C174" s="39">
        <v>1.8</v>
      </c>
      <c r="D174" s="40">
        <f t="shared" si="2"/>
        <v>3.614457831325304</v>
      </c>
      <c r="E174" s="19"/>
      <c r="F174" s="28"/>
      <c r="G174" s="28"/>
      <c r="H174" s="5"/>
      <c r="I174" s="30"/>
      <c r="J174" s="19"/>
      <c r="K174" s="19"/>
      <c r="L174" s="19"/>
      <c r="M174" s="19"/>
      <c r="N174" s="19"/>
      <c r="O174" s="19"/>
      <c r="P174" s="19"/>
      <c r="Q174" s="19"/>
      <c r="R174" s="5"/>
      <c r="S174" s="19"/>
      <c r="T174" s="27"/>
      <c r="U174" s="19"/>
      <c r="V174" s="19"/>
      <c r="W174" s="19"/>
      <c r="Y174" s="2"/>
    </row>
    <row r="175" spans="1:26" ht="15.75" x14ac:dyDescent="0.25">
      <c r="A175" s="42">
        <v>37043</v>
      </c>
      <c r="B175" s="69">
        <v>60.4</v>
      </c>
      <c r="C175" s="39">
        <v>0.2</v>
      </c>
      <c r="D175" s="40">
        <f t="shared" si="2"/>
        <v>3.7800687285223296</v>
      </c>
      <c r="E175" s="19"/>
      <c r="F175" s="28"/>
      <c r="G175" s="28"/>
      <c r="H175" s="5"/>
      <c r="I175" s="30"/>
      <c r="J175" s="19"/>
      <c r="K175" s="19"/>
      <c r="L175" s="19"/>
      <c r="M175" s="19"/>
      <c r="N175" s="19"/>
      <c r="O175" s="19"/>
      <c r="P175" s="19"/>
      <c r="Q175" s="19"/>
      <c r="R175" s="5"/>
      <c r="S175" s="19"/>
      <c r="T175" s="27"/>
      <c r="U175" s="19"/>
      <c r="V175" s="19"/>
      <c r="W175" s="19"/>
      <c r="Y175" s="2"/>
      <c r="Z175" s="4"/>
    </row>
    <row r="176" spans="1:26" ht="15.75" x14ac:dyDescent="0.25">
      <c r="A176" s="42">
        <v>37135</v>
      </c>
      <c r="B176" s="69">
        <v>60.7</v>
      </c>
      <c r="C176" s="39">
        <v>0.6</v>
      </c>
      <c r="D176" s="40">
        <f t="shared" si="2"/>
        <v>2.0168067226890805</v>
      </c>
      <c r="E176" s="19"/>
      <c r="F176" s="28"/>
      <c r="G176" s="28"/>
      <c r="H176" s="5"/>
      <c r="I176" s="30"/>
      <c r="J176" s="19"/>
      <c r="K176" s="19"/>
      <c r="L176" s="19"/>
      <c r="M176" s="19"/>
      <c r="N176" s="19"/>
      <c r="O176" s="19"/>
      <c r="P176" s="19"/>
      <c r="Q176" s="19"/>
      <c r="R176" s="5"/>
      <c r="S176" s="19"/>
      <c r="T176" s="27"/>
      <c r="U176" s="19"/>
      <c r="V176" s="19"/>
      <c r="W176" s="19"/>
      <c r="Y176" s="2"/>
    </row>
    <row r="177" spans="1:26" ht="15.75" x14ac:dyDescent="0.25">
      <c r="A177" s="42">
        <v>37226</v>
      </c>
      <c r="B177" s="69">
        <v>60.7</v>
      </c>
      <c r="C177" s="39">
        <v>-0.1</v>
      </c>
      <c r="D177" s="40">
        <f t="shared" si="2"/>
        <v>2.5337837837837838</v>
      </c>
      <c r="E177" s="19"/>
      <c r="F177" s="28"/>
      <c r="G177" s="28"/>
      <c r="H177" s="5"/>
      <c r="I177" s="30"/>
      <c r="J177" s="19"/>
      <c r="K177" s="19"/>
      <c r="L177" s="19"/>
      <c r="M177" s="19"/>
      <c r="N177" s="19"/>
      <c r="O177" s="19"/>
      <c r="P177" s="19"/>
      <c r="Q177" s="19"/>
      <c r="R177" s="5"/>
      <c r="S177" s="19"/>
      <c r="T177" s="27"/>
      <c r="U177" s="19"/>
      <c r="V177" s="19"/>
      <c r="W177" s="19"/>
      <c r="Y177" s="2"/>
    </row>
    <row r="178" spans="1:26" ht="15.75" x14ac:dyDescent="0.25">
      <c r="A178" s="42">
        <v>37316</v>
      </c>
      <c r="B178" s="69">
        <v>61.7</v>
      </c>
      <c r="C178" s="39">
        <v>1.7</v>
      </c>
      <c r="D178" s="40">
        <f t="shared" si="2"/>
        <v>2.4916943521594686</v>
      </c>
      <c r="E178" s="19"/>
      <c r="F178" s="28"/>
      <c r="G178" s="28"/>
      <c r="H178" s="5"/>
      <c r="I178" s="30"/>
      <c r="J178" s="19"/>
      <c r="K178" s="19"/>
      <c r="L178" s="19"/>
      <c r="M178" s="19"/>
      <c r="N178" s="19"/>
      <c r="O178" s="19"/>
      <c r="P178" s="19"/>
      <c r="Q178" s="19"/>
      <c r="R178" s="5"/>
      <c r="S178" s="19"/>
      <c r="T178" s="27"/>
      <c r="U178" s="19"/>
      <c r="V178" s="19"/>
      <c r="W178" s="19"/>
      <c r="Y178" s="2"/>
    </row>
    <row r="179" spans="1:26" ht="15.75" x14ac:dyDescent="0.25">
      <c r="A179" s="42">
        <v>37408</v>
      </c>
      <c r="B179" s="69">
        <v>61.5</v>
      </c>
      <c r="C179" s="39">
        <v>-0.3</v>
      </c>
      <c r="D179" s="40">
        <f t="shared" si="2"/>
        <v>1.8211920529801349</v>
      </c>
      <c r="E179" s="19"/>
      <c r="F179" s="28"/>
      <c r="G179" s="28"/>
      <c r="H179" s="5"/>
      <c r="I179" s="30"/>
      <c r="J179" s="19"/>
      <c r="K179" s="19"/>
      <c r="L179" s="19"/>
      <c r="M179" s="19"/>
      <c r="N179" s="19"/>
      <c r="O179" s="19"/>
      <c r="P179" s="19"/>
      <c r="Q179" s="19"/>
      <c r="R179" s="5"/>
      <c r="S179" s="19"/>
      <c r="T179" s="27"/>
      <c r="U179" s="19"/>
      <c r="V179" s="19"/>
      <c r="W179" s="19"/>
      <c r="Y179" s="2"/>
      <c r="Z179" s="4"/>
    </row>
    <row r="180" spans="1:26" ht="15.75" x14ac:dyDescent="0.25">
      <c r="A180" s="42">
        <v>37500</v>
      </c>
      <c r="B180" s="69">
        <v>62.5</v>
      </c>
      <c r="C180" s="39">
        <v>1.6</v>
      </c>
      <c r="D180" s="40">
        <f t="shared" si="2"/>
        <v>2.9654036243822026</v>
      </c>
      <c r="E180" s="19"/>
      <c r="F180" s="19"/>
      <c r="G180" s="19"/>
      <c r="H180" s="5"/>
      <c r="I180" s="30"/>
      <c r="J180" s="19"/>
      <c r="K180" s="19"/>
      <c r="L180" s="19"/>
      <c r="M180" s="19"/>
      <c r="N180" s="19"/>
      <c r="O180" s="19"/>
      <c r="P180" s="19"/>
      <c r="Q180" s="19"/>
      <c r="R180" s="5"/>
      <c r="S180" s="19"/>
      <c r="T180" s="27"/>
      <c r="U180" s="19"/>
      <c r="V180" s="19"/>
      <c r="W180" s="19"/>
      <c r="Y180" s="2"/>
    </row>
    <row r="181" spans="1:26" ht="15.75" x14ac:dyDescent="0.25">
      <c r="A181" s="42">
        <v>37591</v>
      </c>
      <c r="B181" s="69">
        <v>62.8</v>
      </c>
      <c r="C181" s="39">
        <v>0.5</v>
      </c>
      <c r="D181" s="40">
        <f t="shared" si="2"/>
        <v>3.4596375617792328</v>
      </c>
      <c r="E181" s="19"/>
      <c r="F181" s="19"/>
      <c r="G181" s="19"/>
      <c r="H181" s="5"/>
      <c r="I181" s="30"/>
      <c r="J181" s="19"/>
      <c r="K181" s="19"/>
      <c r="L181" s="19"/>
      <c r="M181" s="19"/>
      <c r="N181" s="19"/>
      <c r="O181" s="19"/>
      <c r="P181" s="19"/>
      <c r="Q181" s="19"/>
      <c r="R181" s="5"/>
      <c r="S181" s="19"/>
      <c r="T181" s="27"/>
      <c r="U181" s="19"/>
      <c r="V181" s="19"/>
      <c r="W181" s="19"/>
      <c r="Y181" s="2"/>
    </row>
    <row r="182" spans="1:26" ht="15.75" x14ac:dyDescent="0.25">
      <c r="A182" s="42">
        <v>37681</v>
      </c>
      <c r="B182" s="69">
        <v>63.3</v>
      </c>
      <c r="C182" s="39">
        <v>0.7</v>
      </c>
      <c r="D182" s="40">
        <f t="shared" si="2"/>
        <v>2.5931928687196013</v>
      </c>
      <c r="E182" s="19"/>
      <c r="F182" s="19"/>
      <c r="G182" s="19"/>
      <c r="H182" s="5"/>
      <c r="I182" s="30"/>
      <c r="J182" s="19"/>
      <c r="K182" s="19"/>
      <c r="L182" s="19"/>
      <c r="M182" s="19"/>
      <c r="N182" s="19"/>
      <c r="O182" s="19"/>
      <c r="P182" s="19"/>
      <c r="Q182" s="19"/>
      <c r="R182" s="5"/>
      <c r="S182" s="19"/>
      <c r="T182" s="27"/>
      <c r="U182" s="19"/>
      <c r="V182" s="19"/>
      <c r="W182" s="19"/>
      <c r="Y182" s="2"/>
    </row>
    <row r="183" spans="1:26" ht="15.75" x14ac:dyDescent="0.25">
      <c r="A183" s="42">
        <v>37773</v>
      </c>
      <c r="B183" s="69">
        <v>63.8</v>
      </c>
      <c r="C183" s="39">
        <v>0.9</v>
      </c>
      <c r="D183" s="40">
        <f t="shared" si="2"/>
        <v>3.7398373983739788</v>
      </c>
      <c r="E183" s="19"/>
      <c r="F183" s="19"/>
      <c r="G183" s="19"/>
      <c r="H183" s="5"/>
      <c r="I183" s="30"/>
      <c r="J183" s="19"/>
      <c r="K183" s="19"/>
      <c r="L183" s="19"/>
      <c r="M183" s="19"/>
      <c r="N183" s="19"/>
      <c r="O183" s="19"/>
      <c r="P183" s="19"/>
      <c r="Q183" s="19"/>
      <c r="R183" s="5"/>
      <c r="S183" s="19"/>
      <c r="T183" s="27"/>
      <c r="U183" s="19"/>
      <c r="V183" s="19"/>
      <c r="W183" s="19"/>
      <c r="Y183" s="2"/>
      <c r="Z183" s="4"/>
    </row>
    <row r="184" spans="1:26" ht="15.75" x14ac:dyDescent="0.25">
      <c r="A184" s="42">
        <v>37865</v>
      </c>
      <c r="B184" s="69">
        <v>64.2</v>
      </c>
      <c r="C184" s="39">
        <v>0.6</v>
      </c>
      <c r="D184" s="40">
        <f t="shared" si="2"/>
        <v>2.7200000000000046</v>
      </c>
      <c r="E184" s="19"/>
      <c r="F184" s="19"/>
      <c r="G184" s="19"/>
      <c r="H184" s="5"/>
      <c r="I184" s="30"/>
      <c r="J184" s="19"/>
      <c r="K184" s="19"/>
      <c r="L184" s="19"/>
      <c r="M184" s="19"/>
      <c r="N184" s="19"/>
      <c r="O184" s="19"/>
      <c r="P184" s="19"/>
      <c r="Q184" s="19"/>
      <c r="R184" s="5"/>
      <c r="S184" s="19"/>
      <c r="T184" s="27"/>
      <c r="U184" s="19"/>
      <c r="V184" s="19"/>
      <c r="W184" s="19"/>
      <c r="Y184" s="2"/>
    </row>
    <row r="185" spans="1:26" ht="15.75" x14ac:dyDescent="0.25">
      <c r="A185" s="42">
        <v>37956</v>
      </c>
      <c r="B185" s="69">
        <v>64.900000000000006</v>
      </c>
      <c r="C185" s="39">
        <v>1.1000000000000001</v>
      </c>
      <c r="D185" s="40">
        <f t="shared" si="2"/>
        <v>3.343949044586001</v>
      </c>
      <c r="E185" s="19"/>
      <c r="F185" s="19"/>
      <c r="G185" s="19"/>
      <c r="H185" s="5"/>
      <c r="I185" s="30"/>
      <c r="J185" s="19"/>
      <c r="K185" s="19"/>
      <c r="L185" s="19"/>
      <c r="M185" s="19"/>
      <c r="N185" s="19"/>
      <c r="O185" s="19"/>
      <c r="P185" s="19"/>
      <c r="Q185" s="19"/>
      <c r="R185" s="5"/>
      <c r="S185" s="19"/>
      <c r="T185" s="27"/>
      <c r="U185" s="19"/>
      <c r="V185" s="19"/>
      <c r="W185" s="19"/>
      <c r="Y185" s="2"/>
    </row>
    <row r="186" spans="1:26" ht="15.75" x14ac:dyDescent="0.25">
      <c r="A186" s="42">
        <v>38047</v>
      </c>
      <c r="B186" s="69">
        <v>65.8</v>
      </c>
      <c r="C186" s="39">
        <v>1.2</v>
      </c>
      <c r="D186" s="40">
        <f t="shared" si="2"/>
        <v>3.9494470774091628</v>
      </c>
      <c r="E186" s="19"/>
      <c r="F186" s="19"/>
      <c r="G186" s="19"/>
      <c r="H186" s="5"/>
      <c r="I186" s="30"/>
      <c r="J186" s="19"/>
      <c r="K186" s="19"/>
      <c r="L186" s="19"/>
      <c r="M186" s="19"/>
      <c r="N186" s="19"/>
      <c r="O186" s="19"/>
      <c r="P186" s="19"/>
      <c r="Q186" s="19"/>
      <c r="R186" s="5"/>
      <c r="S186" s="19"/>
      <c r="T186" s="27"/>
      <c r="U186" s="19"/>
      <c r="V186" s="19"/>
      <c r="W186" s="19"/>
      <c r="Y186" s="2"/>
    </row>
    <row r="187" spans="1:26" ht="15.75" x14ac:dyDescent="0.25">
      <c r="A187" s="42">
        <v>38139</v>
      </c>
      <c r="B187" s="69">
        <v>66.3</v>
      </c>
      <c r="C187" s="39">
        <v>0.8</v>
      </c>
      <c r="D187" s="40">
        <f t="shared" si="2"/>
        <v>3.9184952978056429</v>
      </c>
      <c r="E187" s="19"/>
      <c r="F187" s="19"/>
      <c r="G187" s="19"/>
      <c r="H187" s="5"/>
      <c r="I187" s="30"/>
      <c r="J187" s="19"/>
      <c r="K187" s="19"/>
      <c r="L187" s="19"/>
      <c r="M187" s="19"/>
      <c r="N187" s="19"/>
      <c r="O187" s="19"/>
      <c r="P187" s="19"/>
      <c r="Q187" s="19"/>
      <c r="R187" s="5"/>
      <c r="S187" s="19"/>
      <c r="T187" s="27"/>
      <c r="U187" s="19"/>
      <c r="V187" s="19"/>
      <c r="W187" s="19"/>
      <c r="Y187" s="2"/>
      <c r="Z187" s="4"/>
    </row>
    <row r="188" spans="1:26" ht="15.75" x14ac:dyDescent="0.25">
      <c r="A188" s="42">
        <v>38231</v>
      </c>
      <c r="B188" s="69">
        <v>66.8</v>
      </c>
      <c r="C188" s="39">
        <v>0.7</v>
      </c>
      <c r="D188" s="40">
        <f t="shared" si="2"/>
        <v>4.0498442367601157</v>
      </c>
      <c r="E188" s="19"/>
      <c r="F188" s="19"/>
      <c r="G188" s="19"/>
      <c r="H188" s="5"/>
      <c r="I188" s="30"/>
      <c r="J188" s="19"/>
      <c r="K188" s="19"/>
      <c r="L188" s="19"/>
      <c r="M188" s="19"/>
      <c r="N188" s="19"/>
      <c r="O188" s="19"/>
      <c r="P188" s="19"/>
      <c r="Q188" s="19"/>
      <c r="R188" s="5"/>
      <c r="S188" s="19"/>
      <c r="T188" s="27"/>
      <c r="U188" s="19"/>
      <c r="V188" s="19"/>
      <c r="W188" s="19"/>
      <c r="Y188" s="2"/>
    </row>
    <row r="189" spans="1:26" ht="15.75" x14ac:dyDescent="0.25">
      <c r="A189" s="42">
        <v>38322</v>
      </c>
      <c r="B189" s="69">
        <v>67.400000000000006</v>
      </c>
      <c r="C189" s="39">
        <v>0.9</v>
      </c>
      <c r="D189" s="40">
        <f t="shared" si="2"/>
        <v>3.8520801232665636</v>
      </c>
      <c r="E189" s="19"/>
      <c r="F189" s="19"/>
      <c r="G189" s="19"/>
      <c r="H189" s="5"/>
      <c r="I189" s="30"/>
      <c r="J189" s="19"/>
      <c r="K189" s="19"/>
      <c r="L189" s="19"/>
      <c r="M189" s="19"/>
      <c r="N189" s="19"/>
      <c r="O189" s="19"/>
      <c r="P189" s="19"/>
      <c r="Q189" s="19"/>
      <c r="R189" s="5"/>
      <c r="S189" s="19"/>
      <c r="T189" s="27"/>
      <c r="U189" s="19"/>
      <c r="V189" s="19"/>
      <c r="W189" s="19"/>
      <c r="Y189" s="2"/>
    </row>
    <row r="190" spans="1:26" ht="15.75" x14ac:dyDescent="0.25">
      <c r="A190" s="42">
        <v>38412</v>
      </c>
      <c r="B190" s="69">
        <v>68.099999999999994</v>
      </c>
      <c r="C190" s="39">
        <v>1.1000000000000001</v>
      </c>
      <c r="D190" s="40">
        <f t="shared" si="2"/>
        <v>3.4954407294832781</v>
      </c>
      <c r="E190" s="19"/>
      <c r="F190" s="19"/>
      <c r="G190" s="19"/>
      <c r="H190" s="5"/>
      <c r="I190" s="30"/>
      <c r="J190" s="19"/>
      <c r="K190" s="19"/>
      <c r="L190" s="19"/>
      <c r="M190" s="19"/>
      <c r="N190" s="19"/>
      <c r="O190" s="19"/>
      <c r="P190" s="19"/>
      <c r="Q190" s="19"/>
      <c r="R190" s="5"/>
      <c r="S190" s="19"/>
      <c r="T190" s="27"/>
      <c r="U190" s="19"/>
      <c r="V190" s="19"/>
      <c r="W190" s="19"/>
      <c r="Y190" s="2"/>
    </row>
    <row r="191" spans="1:26" ht="15.75" x14ac:dyDescent="0.25">
      <c r="A191" s="42">
        <v>38504</v>
      </c>
      <c r="B191" s="69">
        <v>69.400000000000006</v>
      </c>
      <c r="C191" s="39">
        <v>1.9</v>
      </c>
      <c r="D191" s="40">
        <f t="shared" si="2"/>
        <v>4.6757164404223364</v>
      </c>
      <c r="E191" s="19"/>
      <c r="F191" s="19"/>
      <c r="G191" s="19"/>
      <c r="H191" s="5"/>
      <c r="I191" s="30"/>
      <c r="J191" s="19"/>
      <c r="K191" s="19"/>
      <c r="L191" s="19"/>
      <c r="M191" s="19"/>
      <c r="N191" s="19"/>
      <c r="O191" s="19"/>
      <c r="P191" s="19"/>
      <c r="Q191" s="19"/>
      <c r="R191" s="5"/>
      <c r="S191" s="19"/>
      <c r="T191" s="27"/>
      <c r="U191" s="19"/>
      <c r="V191" s="19"/>
      <c r="W191" s="19"/>
      <c r="Y191" s="2"/>
      <c r="Z191" s="4"/>
    </row>
    <row r="192" spans="1:26" ht="15.75" x14ac:dyDescent="0.25">
      <c r="A192" s="42">
        <v>38596</v>
      </c>
      <c r="B192" s="69">
        <v>70.2</v>
      </c>
      <c r="C192" s="39">
        <v>1.1000000000000001</v>
      </c>
      <c r="D192" s="40">
        <f t="shared" si="2"/>
        <v>5.0898203592814459</v>
      </c>
      <c r="E192" s="19"/>
      <c r="F192" s="19"/>
      <c r="G192" s="19"/>
      <c r="H192" s="5"/>
      <c r="I192" s="30"/>
      <c r="J192" s="19"/>
      <c r="K192" s="19"/>
      <c r="L192" s="19"/>
      <c r="M192" s="19"/>
      <c r="N192" s="19"/>
      <c r="O192" s="19"/>
      <c r="P192" s="19"/>
      <c r="Q192" s="19"/>
      <c r="R192" s="5"/>
      <c r="S192" s="19"/>
      <c r="T192" s="27"/>
      <c r="U192" s="19"/>
      <c r="V192" s="19"/>
      <c r="W192" s="19"/>
      <c r="Y192" s="2"/>
    </row>
    <row r="193" spans="1:26" ht="15.75" x14ac:dyDescent="0.25">
      <c r="A193" s="42">
        <v>38687</v>
      </c>
      <c r="B193" s="69">
        <v>71.2</v>
      </c>
      <c r="C193" s="39">
        <v>1.5</v>
      </c>
      <c r="D193" s="40">
        <f t="shared" si="2"/>
        <v>5.6379821958456926</v>
      </c>
      <c r="E193" s="19"/>
      <c r="F193" s="19"/>
      <c r="G193" s="19"/>
      <c r="H193" s="5"/>
      <c r="I193" s="30"/>
      <c r="J193" s="19"/>
      <c r="K193" s="19"/>
      <c r="L193" s="19"/>
      <c r="M193" s="19"/>
      <c r="N193" s="19"/>
      <c r="O193" s="19"/>
      <c r="P193" s="19"/>
      <c r="Q193" s="19"/>
      <c r="R193" s="5"/>
      <c r="S193" s="19"/>
      <c r="T193" s="27"/>
      <c r="U193" s="19"/>
      <c r="V193" s="19"/>
      <c r="W193" s="19"/>
      <c r="Y193" s="2"/>
    </row>
    <row r="194" spans="1:26" ht="15.75" x14ac:dyDescent="0.25">
      <c r="A194" s="42">
        <v>38777</v>
      </c>
      <c r="B194" s="69">
        <v>72.099999999999994</v>
      </c>
      <c r="C194" s="39">
        <v>1.3</v>
      </c>
      <c r="D194" s="40">
        <f t="shared" si="2"/>
        <v>5.8737151248164468</v>
      </c>
      <c r="E194" s="19"/>
      <c r="F194" s="19"/>
      <c r="G194" s="19"/>
      <c r="H194" s="5"/>
      <c r="I194" s="30"/>
      <c r="J194" s="19"/>
      <c r="K194" s="19"/>
      <c r="L194" s="19"/>
      <c r="M194" s="19"/>
      <c r="N194" s="19"/>
      <c r="O194" s="19"/>
      <c r="P194" s="19"/>
      <c r="Q194" s="19"/>
      <c r="R194" s="5"/>
      <c r="S194" s="19"/>
      <c r="T194" s="27"/>
      <c r="U194" s="19"/>
      <c r="V194" s="19"/>
      <c r="W194" s="19"/>
      <c r="Y194" s="2"/>
    </row>
    <row r="195" spans="1:26" ht="15.75" x14ac:dyDescent="0.25">
      <c r="A195" s="42">
        <v>38869</v>
      </c>
      <c r="B195" s="69">
        <v>72.7</v>
      </c>
      <c r="C195" s="39">
        <v>0.8</v>
      </c>
      <c r="D195" s="40">
        <f t="shared" si="2"/>
        <v>4.7550432276657011</v>
      </c>
      <c r="E195" s="19"/>
      <c r="F195" s="19"/>
      <c r="G195" s="19"/>
      <c r="H195" s="5"/>
      <c r="I195" s="30"/>
      <c r="J195" s="19"/>
      <c r="K195" s="19"/>
      <c r="L195" s="19"/>
      <c r="M195" s="19"/>
      <c r="N195" s="19"/>
      <c r="O195" s="19"/>
      <c r="P195" s="19"/>
      <c r="Q195" s="19"/>
      <c r="R195" s="5"/>
      <c r="S195" s="19"/>
      <c r="T195" s="27"/>
      <c r="U195" s="19"/>
      <c r="V195" s="19"/>
      <c r="W195" s="19"/>
      <c r="Y195" s="2"/>
      <c r="Z195" s="4"/>
    </row>
    <row r="196" spans="1:26" ht="15.75" x14ac:dyDescent="0.25">
      <c r="A196" s="42">
        <v>38961</v>
      </c>
      <c r="B196" s="69">
        <v>73.8</v>
      </c>
      <c r="C196" s="39">
        <v>1.5</v>
      </c>
      <c r="D196" s="40">
        <f t="shared" si="2"/>
        <v>5.1282051282051198</v>
      </c>
      <c r="E196" s="19"/>
      <c r="F196" s="19"/>
      <c r="G196" s="19"/>
      <c r="H196" s="5"/>
      <c r="I196" s="30"/>
      <c r="J196" s="19"/>
      <c r="K196" s="19"/>
      <c r="L196" s="19"/>
      <c r="M196" s="19"/>
      <c r="N196" s="19"/>
      <c r="O196" s="19"/>
      <c r="P196" s="19"/>
      <c r="Q196" s="19"/>
      <c r="R196" s="5"/>
      <c r="S196" s="19"/>
      <c r="T196" s="27"/>
      <c r="U196" s="19"/>
      <c r="V196" s="19"/>
      <c r="W196" s="19"/>
      <c r="Y196" s="2"/>
    </row>
    <row r="197" spans="1:26" ht="15.75" x14ac:dyDescent="0.25">
      <c r="A197" s="42">
        <v>39052</v>
      </c>
      <c r="B197" s="69">
        <v>74.7</v>
      </c>
      <c r="C197" s="39">
        <v>1.1000000000000001</v>
      </c>
      <c r="D197" s="40">
        <f t="shared" si="2"/>
        <v>4.9157303370786511</v>
      </c>
      <c r="E197" s="19"/>
      <c r="F197" s="19"/>
      <c r="G197" s="19"/>
      <c r="H197" s="5"/>
      <c r="I197" s="30"/>
      <c r="J197" s="19"/>
      <c r="K197" s="19"/>
      <c r="L197" s="19"/>
      <c r="M197" s="19"/>
      <c r="N197" s="19"/>
      <c r="O197" s="19"/>
      <c r="P197" s="19"/>
      <c r="Q197" s="19"/>
      <c r="R197" s="5"/>
      <c r="S197" s="19"/>
      <c r="T197" s="27"/>
      <c r="U197" s="19"/>
      <c r="V197" s="19"/>
      <c r="W197" s="19"/>
      <c r="Y197" s="2"/>
    </row>
    <row r="198" spans="1:26" ht="15.75" x14ac:dyDescent="0.25">
      <c r="A198" s="42">
        <v>39142</v>
      </c>
      <c r="B198" s="69">
        <v>75.7</v>
      </c>
      <c r="C198" s="39">
        <v>1.3</v>
      </c>
      <c r="D198" s="40">
        <f t="shared" si="2"/>
        <v>4.9930651872399565</v>
      </c>
      <c r="E198" s="19"/>
      <c r="F198" s="19"/>
      <c r="G198" s="19"/>
      <c r="H198" s="5"/>
      <c r="I198" s="30"/>
      <c r="J198" s="19"/>
      <c r="K198" s="19"/>
      <c r="L198" s="19"/>
      <c r="M198" s="19"/>
      <c r="N198" s="19"/>
      <c r="O198" s="19"/>
      <c r="P198" s="19"/>
      <c r="Q198" s="19"/>
      <c r="R198" s="5"/>
      <c r="S198" s="19"/>
      <c r="T198" s="27"/>
      <c r="U198" s="19"/>
      <c r="V198" s="19"/>
      <c r="W198" s="19"/>
      <c r="Y198" s="2"/>
    </row>
    <row r="199" spans="1:26" ht="15.75" x14ac:dyDescent="0.25">
      <c r="A199" s="42">
        <v>39234</v>
      </c>
      <c r="B199" s="69">
        <v>76.2</v>
      </c>
      <c r="C199" s="39">
        <v>0.7</v>
      </c>
      <c r="D199" s="40">
        <f t="shared" si="2"/>
        <v>4.814305364511692</v>
      </c>
      <c r="E199" s="19"/>
      <c r="F199" s="19"/>
      <c r="G199" s="19"/>
      <c r="H199" s="5"/>
      <c r="I199" s="30"/>
      <c r="J199" s="19"/>
      <c r="K199" s="19"/>
      <c r="L199" s="19"/>
      <c r="M199" s="19"/>
      <c r="N199" s="19"/>
      <c r="O199" s="19"/>
      <c r="P199" s="19"/>
      <c r="Q199" s="19"/>
      <c r="R199" s="5"/>
      <c r="S199" s="19"/>
      <c r="T199" s="27"/>
      <c r="U199" s="19"/>
      <c r="V199" s="19"/>
      <c r="W199" s="19"/>
      <c r="Y199" s="2"/>
      <c r="Z199" s="4"/>
    </row>
    <row r="200" spans="1:26" ht="15.75" x14ac:dyDescent="0.25">
      <c r="A200" s="42">
        <v>39326</v>
      </c>
      <c r="B200" s="69">
        <v>76.5</v>
      </c>
      <c r="C200" s="39">
        <v>0.4</v>
      </c>
      <c r="D200" s="40">
        <f t="shared" si="2"/>
        <v>3.6585365853658578</v>
      </c>
      <c r="E200" s="19"/>
      <c r="F200" s="19"/>
      <c r="G200" s="19"/>
      <c r="H200" s="5"/>
      <c r="I200" s="30"/>
      <c r="J200" s="19"/>
      <c r="K200" s="19"/>
      <c r="L200" s="19"/>
      <c r="M200" s="19"/>
      <c r="N200" s="19"/>
      <c r="O200" s="19"/>
      <c r="P200" s="19"/>
      <c r="Q200" s="19"/>
      <c r="R200" s="5"/>
      <c r="S200" s="19"/>
      <c r="T200" s="27"/>
      <c r="U200" s="19"/>
      <c r="V200" s="19"/>
      <c r="W200" s="19"/>
      <c r="Y200" s="2"/>
    </row>
    <row r="201" spans="1:26" ht="15.75" x14ac:dyDescent="0.25">
      <c r="A201" s="42">
        <v>39417</v>
      </c>
      <c r="B201" s="69">
        <v>77.7</v>
      </c>
      <c r="C201" s="39">
        <v>1.6</v>
      </c>
      <c r="D201" s="40">
        <f t="shared" si="2"/>
        <v>4.0160642570281126</v>
      </c>
      <c r="E201" s="19"/>
      <c r="F201" s="19"/>
      <c r="G201" s="19"/>
      <c r="H201" s="5"/>
      <c r="I201" s="30"/>
      <c r="J201" s="19"/>
      <c r="K201" s="19"/>
      <c r="L201" s="19"/>
      <c r="M201" s="19"/>
      <c r="N201" s="19"/>
      <c r="O201" s="19"/>
      <c r="P201" s="19"/>
      <c r="Q201" s="19"/>
      <c r="R201" s="5"/>
      <c r="S201" s="19"/>
      <c r="T201" s="27"/>
      <c r="U201" s="19"/>
      <c r="V201" s="19"/>
      <c r="W201" s="19"/>
      <c r="Y201" s="2"/>
    </row>
    <row r="202" spans="1:26" ht="15.75" x14ac:dyDescent="0.25">
      <c r="A202" s="42">
        <v>39508</v>
      </c>
      <c r="B202" s="69">
        <v>78.8</v>
      </c>
      <c r="C202" s="39">
        <v>1.3</v>
      </c>
      <c r="D202" s="40">
        <f t="shared" si="2"/>
        <v>4.0951122853368487</v>
      </c>
      <c r="E202" s="19"/>
      <c r="F202" s="19"/>
      <c r="G202" s="19"/>
      <c r="H202" s="5"/>
      <c r="I202" s="30"/>
      <c r="J202" s="19"/>
      <c r="K202" s="19"/>
      <c r="L202" s="19"/>
      <c r="M202" s="19"/>
      <c r="N202" s="19"/>
      <c r="O202" s="19"/>
      <c r="P202" s="19"/>
      <c r="Q202" s="19"/>
      <c r="R202" s="5"/>
      <c r="S202" s="19"/>
      <c r="T202" s="27"/>
      <c r="U202" s="19"/>
      <c r="V202" s="19"/>
      <c r="W202" s="19"/>
      <c r="Y202" s="2"/>
    </row>
    <row r="203" spans="1:26" ht="15.75" x14ac:dyDescent="0.25">
      <c r="A203" s="42">
        <v>39600</v>
      </c>
      <c r="B203" s="69">
        <v>80.8</v>
      </c>
      <c r="C203" s="39">
        <v>2.7</v>
      </c>
      <c r="D203" s="40">
        <f t="shared" si="2"/>
        <v>6.0367454068241395</v>
      </c>
      <c r="E203" s="19"/>
      <c r="F203" s="19"/>
      <c r="G203" s="19"/>
      <c r="H203" s="5"/>
      <c r="I203" s="30"/>
      <c r="J203" s="19"/>
      <c r="K203" s="19"/>
      <c r="L203" s="19"/>
      <c r="M203" s="19"/>
      <c r="N203" s="19"/>
      <c r="O203" s="19"/>
      <c r="P203" s="19"/>
      <c r="Q203" s="19"/>
      <c r="R203" s="5"/>
      <c r="S203" s="19"/>
      <c r="T203" s="27"/>
      <c r="U203" s="19"/>
      <c r="V203" s="19"/>
      <c r="W203" s="19"/>
      <c r="Y203" s="2"/>
      <c r="Z203" s="4"/>
    </row>
    <row r="204" spans="1:26" ht="15.75" x14ac:dyDescent="0.25">
      <c r="A204" s="42">
        <v>39692</v>
      </c>
      <c r="B204" s="69">
        <v>83</v>
      </c>
      <c r="C204" s="39">
        <v>2.7</v>
      </c>
      <c r="D204" s="40">
        <f t="shared" ref="D204:D243" si="3">(B204-B200)/B200*100</f>
        <v>8.4967320261437909</v>
      </c>
      <c r="E204" s="19"/>
      <c r="F204" s="19"/>
      <c r="G204" s="19"/>
      <c r="H204" s="5"/>
      <c r="I204" s="30"/>
      <c r="J204" s="19"/>
      <c r="K204" s="19"/>
      <c r="L204" s="19"/>
      <c r="M204" s="19"/>
      <c r="N204" s="19"/>
      <c r="O204" s="19"/>
      <c r="P204" s="19"/>
      <c r="Q204" s="19"/>
      <c r="R204" s="5"/>
      <c r="S204" s="19"/>
      <c r="T204" s="27"/>
      <c r="U204" s="19"/>
      <c r="V204" s="19"/>
      <c r="W204" s="19"/>
      <c r="Y204" s="2"/>
    </row>
    <row r="205" spans="1:26" ht="15.75" x14ac:dyDescent="0.25">
      <c r="A205" s="42">
        <v>39783</v>
      </c>
      <c r="B205" s="69">
        <v>83.6</v>
      </c>
      <c r="C205" s="39">
        <v>0.7</v>
      </c>
      <c r="D205" s="40">
        <f t="shared" si="3"/>
        <v>7.5933075933075811</v>
      </c>
      <c r="E205" s="19"/>
      <c r="F205" s="19"/>
      <c r="G205" s="19"/>
      <c r="H205" s="5"/>
      <c r="I205" s="30"/>
      <c r="J205" s="19"/>
      <c r="K205" s="19"/>
      <c r="L205" s="19"/>
      <c r="M205" s="19"/>
      <c r="N205" s="19"/>
      <c r="O205" s="19"/>
      <c r="P205" s="19"/>
      <c r="Q205" s="19"/>
      <c r="R205" s="5"/>
      <c r="S205" s="19"/>
      <c r="T205" s="27"/>
      <c r="U205" s="19"/>
      <c r="V205" s="19"/>
      <c r="W205" s="19"/>
      <c r="Y205" s="2"/>
    </row>
    <row r="206" spans="1:26" ht="15.75" x14ac:dyDescent="0.25">
      <c r="A206" s="42">
        <v>39873</v>
      </c>
      <c r="B206" s="69">
        <v>83.1</v>
      </c>
      <c r="C206" s="39">
        <v>-0.7</v>
      </c>
      <c r="D206" s="40">
        <f t="shared" si="3"/>
        <v>5.4568527918781697</v>
      </c>
      <c r="E206" s="19"/>
      <c r="F206" s="19"/>
      <c r="G206" s="19"/>
      <c r="H206" s="5"/>
      <c r="I206" s="30"/>
      <c r="J206" s="19"/>
      <c r="K206" s="19"/>
      <c r="L206" s="19"/>
      <c r="M206" s="19"/>
      <c r="N206" s="19"/>
      <c r="O206" s="19"/>
      <c r="P206" s="19"/>
      <c r="Q206" s="19"/>
      <c r="R206" s="5"/>
      <c r="S206" s="19"/>
      <c r="T206" s="27"/>
      <c r="U206" s="19"/>
      <c r="V206" s="19"/>
      <c r="W206" s="19"/>
      <c r="Y206" s="2"/>
    </row>
    <row r="207" spans="1:26" ht="15.75" x14ac:dyDescent="0.25">
      <c r="A207" s="42">
        <v>39965</v>
      </c>
      <c r="B207" s="69">
        <v>81.2</v>
      </c>
      <c r="C207" s="39">
        <v>-2.2000000000000002</v>
      </c>
      <c r="D207" s="40">
        <f t="shared" si="3"/>
        <v>0.4950495049505021</v>
      </c>
      <c r="E207" s="19"/>
      <c r="F207" s="19"/>
      <c r="G207" s="19"/>
      <c r="H207" s="5"/>
      <c r="I207" s="30"/>
      <c r="J207" s="19"/>
      <c r="K207" s="19"/>
      <c r="L207" s="19"/>
      <c r="M207" s="19"/>
      <c r="N207" s="19"/>
      <c r="O207" s="19"/>
      <c r="P207" s="19"/>
      <c r="Q207" s="19"/>
      <c r="R207" s="5"/>
      <c r="S207" s="19"/>
      <c r="T207" s="27"/>
      <c r="U207" s="19"/>
      <c r="V207" s="19"/>
      <c r="W207" s="19"/>
      <c r="Y207" s="2"/>
      <c r="Z207" s="4"/>
    </row>
    <row r="208" spans="1:26" ht="15.75" x14ac:dyDescent="0.25">
      <c r="A208" s="42">
        <v>40057</v>
      </c>
      <c r="B208" s="69">
        <v>81.3</v>
      </c>
      <c r="C208" s="39">
        <v>0.1</v>
      </c>
      <c r="D208" s="40">
        <f t="shared" si="3"/>
        <v>-2.0481927710843411</v>
      </c>
      <c r="E208" s="19"/>
      <c r="F208" s="19"/>
      <c r="G208" s="19"/>
      <c r="H208" s="5"/>
      <c r="I208" s="30"/>
      <c r="J208" s="19"/>
      <c r="K208" s="19"/>
      <c r="L208" s="19"/>
      <c r="M208" s="19"/>
      <c r="N208" s="19"/>
      <c r="O208" s="19"/>
      <c r="P208" s="19"/>
      <c r="Q208" s="19"/>
      <c r="R208" s="5"/>
      <c r="S208" s="19"/>
      <c r="T208" s="27"/>
      <c r="U208" s="19"/>
      <c r="V208" s="19"/>
      <c r="W208" s="19"/>
      <c r="Y208" s="2"/>
    </row>
    <row r="209" spans="1:26" ht="15.75" x14ac:dyDescent="0.25">
      <c r="A209" s="42">
        <v>40148</v>
      </c>
      <c r="B209" s="69">
        <v>82.5</v>
      </c>
      <c r="C209" s="39">
        <v>1.5</v>
      </c>
      <c r="D209" s="40">
        <f t="shared" si="3"/>
        <v>-1.315789473684204</v>
      </c>
      <c r="E209" s="19"/>
      <c r="F209" s="19"/>
      <c r="G209" s="19"/>
      <c r="H209" s="5"/>
      <c r="I209" s="30"/>
      <c r="J209" s="19"/>
      <c r="K209" s="19"/>
      <c r="L209" s="19"/>
      <c r="M209" s="19"/>
      <c r="N209" s="19"/>
      <c r="O209" s="19"/>
      <c r="P209" s="19"/>
      <c r="Q209" s="19"/>
      <c r="R209" s="5"/>
      <c r="S209" s="19"/>
      <c r="T209" s="27"/>
      <c r="U209" s="19"/>
      <c r="V209" s="19"/>
      <c r="W209" s="19"/>
      <c r="Y209" s="2"/>
    </row>
    <row r="210" spans="1:26" ht="15.75" x14ac:dyDescent="0.25">
      <c r="A210" s="42">
        <v>40238</v>
      </c>
      <c r="B210" s="69">
        <v>84</v>
      </c>
      <c r="C210" s="39">
        <v>1.8</v>
      </c>
      <c r="D210" s="40">
        <f t="shared" si="3"/>
        <v>1.0830324909747362</v>
      </c>
      <c r="E210" s="19"/>
      <c r="F210" s="19"/>
      <c r="G210" s="19"/>
      <c r="H210" s="5"/>
      <c r="I210" s="30"/>
      <c r="J210" s="19"/>
      <c r="K210" s="19"/>
      <c r="L210" s="19"/>
      <c r="M210" s="19"/>
      <c r="N210" s="19"/>
      <c r="O210" s="19"/>
      <c r="P210" s="19"/>
      <c r="Q210" s="19"/>
      <c r="R210" s="5"/>
      <c r="S210" s="19"/>
      <c r="T210" s="27"/>
      <c r="U210" s="19"/>
      <c r="V210" s="19"/>
      <c r="W210" s="19"/>
      <c r="Y210" s="2"/>
    </row>
    <row r="211" spans="1:26" ht="15.75" x14ac:dyDescent="0.25">
      <c r="A211" s="42">
        <v>40330</v>
      </c>
      <c r="B211" s="69">
        <v>86.5</v>
      </c>
      <c r="C211" s="39">
        <v>2.9</v>
      </c>
      <c r="D211" s="40">
        <f t="shared" si="3"/>
        <v>6.5270935960591094</v>
      </c>
      <c r="E211" s="19"/>
      <c r="F211" s="19"/>
      <c r="G211" s="19"/>
      <c r="H211" s="5"/>
      <c r="I211" s="30"/>
      <c r="J211" s="19"/>
      <c r="K211" s="19"/>
      <c r="L211" s="19"/>
      <c r="M211" s="19"/>
      <c r="N211" s="19"/>
      <c r="O211" s="19"/>
      <c r="P211" s="19"/>
      <c r="Q211" s="19"/>
      <c r="R211" s="5"/>
      <c r="S211" s="19"/>
      <c r="T211" s="27"/>
      <c r="U211" s="19"/>
      <c r="V211" s="19"/>
      <c r="W211" s="19"/>
      <c r="Y211" s="2"/>
      <c r="Z211" s="4"/>
    </row>
    <row r="212" spans="1:26" ht="15.75" x14ac:dyDescent="0.25">
      <c r="A212" s="42">
        <v>40422</v>
      </c>
      <c r="B212" s="69">
        <v>87.1</v>
      </c>
      <c r="C212" s="39">
        <v>0.6</v>
      </c>
      <c r="D212" s="40">
        <f t="shared" si="3"/>
        <v>7.1340713407134038</v>
      </c>
      <c r="E212" s="19"/>
      <c r="F212" s="19"/>
      <c r="G212" s="19"/>
      <c r="H212" s="5"/>
      <c r="I212" s="19"/>
      <c r="J212" s="19"/>
      <c r="K212" s="19"/>
      <c r="L212" s="19"/>
      <c r="M212" s="19"/>
      <c r="N212" s="19"/>
      <c r="O212" s="19"/>
      <c r="P212" s="19"/>
      <c r="Q212" s="19"/>
      <c r="R212" s="5"/>
      <c r="S212" s="19"/>
      <c r="T212" s="27"/>
      <c r="U212" s="19"/>
      <c r="V212" s="19"/>
      <c r="W212" s="19"/>
      <c r="Y212" s="2"/>
    </row>
    <row r="213" spans="1:26" ht="15.75" x14ac:dyDescent="0.25">
      <c r="A213" s="42">
        <v>40513</v>
      </c>
      <c r="B213" s="69">
        <v>88</v>
      </c>
      <c r="C213" s="39">
        <v>1</v>
      </c>
      <c r="D213" s="40">
        <f t="shared" si="3"/>
        <v>6.666666666666667</v>
      </c>
      <c r="E213" s="19"/>
      <c r="F213" s="19"/>
      <c r="G213" s="19"/>
      <c r="H213" s="5"/>
      <c r="I213" s="19"/>
      <c r="J213" s="19"/>
      <c r="K213" s="19"/>
      <c r="L213" s="19"/>
      <c r="M213" s="19"/>
      <c r="N213" s="19"/>
      <c r="O213" s="19"/>
      <c r="P213" s="19"/>
      <c r="Q213" s="19"/>
      <c r="R213" s="5"/>
      <c r="S213" s="19"/>
      <c r="T213" s="27"/>
      <c r="U213" s="19"/>
      <c r="V213" s="19"/>
      <c r="W213" s="19"/>
      <c r="Y213" s="2"/>
    </row>
    <row r="214" spans="1:26" ht="15.75" x14ac:dyDescent="0.25">
      <c r="A214" s="42">
        <v>40603</v>
      </c>
      <c r="B214" s="69">
        <v>89.5</v>
      </c>
      <c r="C214" s="39">
        <v>1.7</v>
      </c>
      <c r="D214" s="40">
        <f t="shared" si="3"/>
        <v>6.5476190476190483</v>
      </c>
      <c r="E214" s="19"/>
      <c r="F214" s="19"/>
      <c r="G214" s="19"/>
      <c r="H214" s="5"/>
      <c r="I214" s="19"/>
      <c r="J214" s="19"/>
      <c r="K214" s="19"/>
      <c r="L214" s="19"/>
      <c r="M214" s="19"/>
      <c r="N214" s="19"/>
      <c r="O214" s="19"/>
      <c r="P214" s="19"/>
      <c r="Q214" s="19"/>
      <c r="R214" s="5"/>
      <c r="S214" s="19"/>
      <c r="T214" s="27"/>
      <c r="U214" s="19"/>
      <c r="V214" s="19"/>
      <c r="W214" s="19"/>
      <c r="Y214" s="2"/>
    </row>
    <row r="215" spans="1:26" ht="15.75" x14ac:dyDescent="0.25">
      <c r="A215" s="42">
        <v>40695</v>
      </c>
      <c r="B215" s="69">
        <v>90.6</v>
      </c>
      <c r="C215" s="39">
        <v>1.3</v>
      </c>
      <c r="D215" s="40">
        <f t="shared" si="3"/>
        <v>4.7398843930635772</v>
      </c>
      <c r="E215" s="19"/>
      <c r="F215" s="19"/>
      <c r="G215" s="19"/>
      <c r="H215" s="5"/>
      <c r="I215" s="30"/>
      <c r="J215" s="19"/>
      <c r="K215" s="19"/>
      <c r="L215" s="19"/>
      <c r="M215" s="19"/>
      <c r="N215" s="19"/>
      <c r="O215" s="19"/>
      <c r="P215" s="19"/>
      <c r="Q215" s="19"/>
      <c r="R215" s="5"/>
      <c r="S215" s="19"/>
      <c r="T215" s="27"/>
      <c r="U215" s="19"/>
      <c r="V215" s="19"/>
      <c r="W215" s="19"/>
      <c r="Y215" s="2"/>
      <c r="Z215" s="4"/>
    </row>
    <row r="216" spans="1:26" ht="15.75" x14ac:dyDescent="0.25">
      <c r="A216" s="42">
        <v>40787</v>
      </c>
      <c r="B216" s="69">
        <v>91.1</v>
      </c>
      <c r="C216" s="39">
        <v>0.5</v>
      </c>
      <c r="D216" s="40">
        <f t="shared" si="3"/>
        <v>4.5924225028702645</v>
      </c>
      <c r="E216" s="19"/>
      <c r="F216" s="19"/>
      <c r="G216" s="19"/>
      <c r="H216" s="5"/>
      <c r="I216" s="19"/>
      <c r="J216" s="19"/>
      <c r="K216" s="19"/>
      <c r="L216" s="19"/>
      <c r="M216" s="19"/>
      <c r="N216" s="19"/>
      <c r="O216" s="19"/>
      <c r="P216" s="19"/>
      <c r="Q216" s="19"/>
      <c r="R216" s="5"/>
      <c r="S216" s="19"/>
      <c r="T216" s="27"/>
      <c r="U216" s="19"/>
      <c r="V216" s="19"/>
      <c r="W216" s="19"/>
      <c r="Y216" s="2"/>
    </row>
    <row r="217" spans="1:26" ht="15.75" x14ac:dyDescent="0.25">
      <c r="A217" s="42">
        <v>40878</v>
      </c>
      <c r="B217" s="69">
        <v>90.2</v>
      </c>
      <c r="C217" s="39">
        <v>-1</v>
      </c>
      <c r="D217" s="40">
        <f t="shared" si="3"/>
        <v>2.5000000000000031</v>
      </c>
      <c r="E217" s="19"/>
      <c r="F217" s="19"/>
      <c r="G217" s="19"/>
      <c r="H217" s="5"/>
      <c r="I217" s="19"/>
      <c r="J217" s="19"/>
      <c r="K217" s="19"/>
      <c r="L217" s="19"/>
      <c r="M217" s="19"/>
      <c r="N217" s="19"/>
      <c r="O217" s="19"/>
      <c r="P217" s="19"/>
      <c r="Q217" s="19"/>
      <c r="R217" s="5"/>
      <c r="S217" s="19"/>
      <c r="T217" s="27"/>
      <c r="U217" s="19"/>
      <c r="V217" s="19"/>
      <c r="W217" s="19"/>
      <c r="Y217" s="2"/>
    </row>
    <row r="218" spans="1:26" ht="15.75" x14ac:dyDescent="0.25">
      <c r="A218" s="42">
        <v>40969</v>
      </c>
      <c r="B218" s="69">
        <v>89.7</v>
      </c>
      <c r="C218" s="39">
        <v>-0.6</v>
      </c>
      <c r="D218" s="40">
        <f t="shared" si="3"/>
        <v>0.22346368715084117</v>
      </c>
      <c r="E218" s="19"/>
      <c r="F218" s="19"/>
      <c r="G218" s="19"/>
      <c r="H218" s="5"/>
      <c r="I218" s="19"/>
      <c r="J218" s="19"/>
      <c r="K218" s="19"/>
      <c r="L218" s="19"/>
      <c r="M218" s="19"/>
      <c r="N218" s="19"/>
      <c r="O218" s="19"/>
      <c r="P218" s="19"/>
      <c r="Q218" s="19"/>
      <c r="R218" s="5"/>
      <c r="S218" s="19"/>
      <c r="T218" s="19"/>
      <c r="U218" s="19"/>
      <c r="V218" s="19"/>
      <c r="W218" s="19"/>
      <c r="Y218" s="2"/>
    </row>
    <row r="219" spans="1:26" ht="15.75" x14ac:dyDescent="0.25">
      <c r="A219" s="42">
        <v>41061</v>
      </c>
      <c r="B219" s="69">
        <v>90.2</v>
      </c>
      <c r="C219" s="39">
        <v>0.6</v>
      </c>
      <c r="D219" s="40">
        <f t="shared" si="3"/>
        <v>-0.44150110375275003</v>
      </c>
      <c r="E219" s="19"/>
      <c r="F219" s="19"/>
      <c r="G219" s="19"/>
      <c r="H219" s="5"/>
      <c r="I219" s="30"/>
      <c r="J219" s="19"/>
      <c r="K219" s="19"/>
      <c r="L219" s="19"/>
      <c r="M219" s="19"/>
      <c r="N219" s="19"/>
      <c r="O219" s="19"/>
      <c r="P219" s="19"/>
      <c r="Q219" s="19"/>
      <c r="R219" s="5"/>
      <c r="S219" s="19"/>
      <c r="T219" s="19"/>
      <c r="U219" s="19"/>
      <c r="V219" s="19"/>
      <c r="W219" s="19"/>
      <c r="Y219" s="2"/>
      <c r="Z219" s="4"/>
    </row>
    <row r="220" spans="1:26" ht="15.75" x14ac:dyDescent="0.25">
      <c r="A220" s="42">
        <v>41153</v>
      </c>
      <c r="B220" s="69">
        <v>89.8</v>
      </c>
      <c r="C220" s="39">
        <v>-0.4</v>
      </c>
      <c r="D220" s="40">
        <f t="shared" si="3"/>
        <v>-1.4270032930845193</v>
      </c>
      <c r="E220" s="19"/>
      <c r="F220" s="19"/>
      <c r="G220" s="19"/>
      <c r="H220" s="5"/>
      <c r="I220" s="3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</row>
    <row r="221" spans="1:26" ht="15.75" x14ac:dyDescent="0.25">
      <c r="A221" s="42">
        <v>41244</v>
      </c>
      <c r="B221" s="69">
        <v>89.7</v>
      </c>
      <c r="C221" s="39">
        <v>-0.1</v>
      </c>
      <c r="D221" s="40">
        <f t="shared" si="3"/>
        <v>-0.55432372505543237</v>
      </c>
      <c r="E221" s="19"/>
      <c r="F221" s="19"/>
      <c r="G221" s="19"/>
      <c r="H221" s="5"/>
      <c r="I221" s="30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</row>
    <row r="222" spans="1:26" ht="15.75" x14ac:dyDescent="0.25">
      <c r="A222" s="42">
        <v>41334</v>
      </c>
      <c r="B222" s="69">
        <v>90.1</v>
      </c>
      <c r="C222" s="39">
        <v>0.5</v>
      </c>
      <c r="D222" s="40">
        <f t="shared" si="3"/>
        <v>0.44593088071347986</v>
      </c>
      <c r="E222" s="19"/>
      <c r="F222" s="19"/>
      <c r="G222" s="19"/>
      <c r="H222" s="5"/>
      <c r="I222" s="30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</row>
    <row r="223" spans="1:26" ht="15.75" x14ac:dyDescent="0.25">
      <c r="A223" s="42">
        <v>41426</v>
      </c>
      <c r="B223" s="69">
        <v>90.9</v>
      </c>
      <c r="C223" s="39">
        <v>0.8</v>
      </c>
      <c r="D223" s="40">
        <f t="shared" si="3"/>
        <v>0.77605321507760849</v>
      </c>
      <c r="E223" s="19"/>
      <c r="F223" s="19"/>
      <c r="G223" s="19"/>
      <c r="H223" s="5"/>
      <c r="I223" s="30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Z223" s="4"/>
    </row>
    <row r="224" spans="1:26" ht="15.75" x14ac:dyDescent="0.25">
      <c r="A224" s="42">
        <v>41518</v>
      </c>
      <c r="B224" s="69">
        <v>91.1</v>
      </c>
      <c r="C224" s="39">
        <v>0.2</v>
      </c>
      <c r="D224" s="40">
        <f t="shared" si="3"/>
        <v>1.4476614699331818</v>
      </c>
      <c r="E224" s="19"/>
      <c r="F224" s="19"/>
      <c r="G224" s="19"/>
      <c r="H224" s="5"/>
      <c r="I224" s="30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</row>
    <row r="225" spans="1:26" ht="15.75" x14ac:dyDescent="0.25">
      <c r="A225" s="42">
        <v>41609</v>
      </c>
      <c r="B225" s="69">
        <v>91.8</v>
      </c>
      <c r="C225" s="39">
        <v>0.8</v>
      </c>
      <c r="D225" s="40">
        <f t="shared" si="3"/>
        <v>2.341137123745813</v>
      </c>
      <c r="E225" s="19"/>
      <c r="F225" s="19"/>
      <c r="G225" s="19"/>
      <c r="H225" s="5"/>
      <c r="I225" s="30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</row>
    <row r="226" spans="1:26" ht="15.75" x14ac:dyDescent="0.25">
      <c r="A226" s="42">
        <v>41699</v>
      </c>
      <c r="B226" s="69">
        <v>91.9</v>
      </c>
      <c r="C226" s="39">
        <v>0</v>
      </c>
      <c r="D226" s="40">
        <f t="shared" si="3"/>
        <v>1.9977802441731536</v>
      </c>
      <c r="E226" s="19"/>
      <c r="F226" s="19"/>
      <c r="G226" s="19"/>
      <c r="H226" s="5"/>
      <c r="I226" s="30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</row>
    <row r="227" spans="1:26" ht="15.75" x14ac:dyDescent="0.25">
      <c r="A227" s="42">
        <v>41791</v>
      </c>
      <c r="B227" s="69">
        <v>91.3</v>
      </c>
      <c r="C227" s="39">
        <v>-0.6</v>
      </c>
      <c r="D227" s="40">
        <f t="shared" si="3"/>
        <v>0.44004400440043068</v>
      </c>
      <c r="E227" s="19"/>
      <c r="F227" s="19"/>
      <c r="G227" s="19"/>
      <c r="H227" s="5"/>
      <c r="I227" s="30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Z227" s="4"/>
    </row>
    <row r="228" spans="1:26" ht="15.75" x14ac:dyDescent="0.25">
      <c r="A228" s="42">
        <v>41883</v>
      </c>
      <c r="B228" s="69">
        <v>90.8</v>
      </c>
      <c r="C228" s="39">
        <v>-0.6</v>
      </c>
      <c r="D228" s="40">
        <f t="shared" si="3"/>
        <v>-0.32930845225027133</v>
      </c>
      <c r="E228" s="19"/>
      <c r="F228" s="19"/>
      <c r="G228" s="19"/>
      <c r="H228" s="5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</row>
    <row r="229" spans="1:26" ht="15.75" x14ac:dyDescent="0.25">
      <c r="A229" s="42">
        <v>41974</v>
      </c>
      <c r="B229" s="69">
        <v>91</v>
      </c>
      <c r="C229" s="39">
        <v>0.3</v>
      </c>
      <c r="D229" s="40">
        <f t="shared" si="3"/>
        <v>-0.87145969498910369</v>
      </c>
      <c r="E229" s="19"/>
      <c r="F229" s="19"/>
      <c r="G229" s="19"/>
      <c r="H229" s="5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</row>
    <row r="230" spans="1:26" ht="15.75" x14ac:dyDescent="0.25">
      <c r="A230" s="42">
        <v>42064</v>
      </c>
      <c r="B230" s="69">
        <v>90.7</v>
      </c>
      <c r="C230" s="39">
        <v>-0.4</v>
      </c>
      <c r="D230" s="40">
        <f t="shared" si="3"/>
        <v>-1.3057671381936917</v>
      </c>
      <c r="E230" s="19"/>
      <c r="F230" s="19"/>
      <c r="G230" s="19"/>
      <c r="H230" s="5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</row>
    <row r="231" spans="1:26" ht="15.75" x14ac:dyDescent="0.25">
      <c r="A231" s="42">
        <v>42156</v>
      </c>
      <c r="B231" s="69">
        <v>90.4</v>
      </c>
      <c r="C231" s="39">
        <v>-0.3</v>
      </c>
      <c r="D231" s="40">
        <f t="shared" si="3"/>
        <v>-0.98576122672507283</v>
      </c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</row>
    <row r="232" spans="1:26" ht="15.75" x14ac:dyDescent="0.25">
      <c r="A232" s="42">
        <v>42248</v>
      </c>
      <c r="B232" s="69">
        <v>90.4</v>
      </c>
      <c r="C232" s="39">
        <v>-0.1</v>
      </c>
      <c r="D232" s="40">
        <f t="shared" si="3"/>
        <v>-0.44052863436122408</v>
      </c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</row>
    <row r="233" spans="1:26" ht="15.75" x14ac:dyDescent="0.25">
      <c r="A233" s="42">
        <v>42339</v>
      </c>
      <c r="B233" s="69">
        <v>89.9</v>
      </c>
      <c r="C233" s="39">
        <v>-0.5</v>
      </c>
      <c r="D233" s="40">
        <f t="shared" si="3"/>
        <v>-1.2087912087912025</v>
      </c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</row>
    <row r="234" spans="1:26" ht="15.75" x14ac:dyDescent="0.25">
      <c r="A234" s="42">
        <v>42430</v>
      </c>
      <c r="B234" s="69">
        <v>89.6</v>
      </c>
      <c r="C234" s="39">
        <v>-0.3</v>
      </c>
      <c r="D234" s="40">
        <f t="shared" si="3"/>
        <v>-1.2127894156560182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</row>
    <row r="235" spans="1:26" ht="15.75" x14ac:dyDescent="0.25">
      <c r="A235" s="42">
        <v>42522</v>
      </c>
      <c r="B235" s="69">
        <v>90.2</v>
      </c>
      <c r="C235" s="39">
        <v>0.7</v>
      </c>
      <c r="D235" s="40">
        <f t="shared" si="3"/>
        <v>-0.22123893805310046</v>
      </c>
      <c r="E235" s="19"/>
      <c r="F235" s="19"/>
      <c r="G235" s="19"/>
      <c r="H235" s="19"/>
      <c r="I235" s="19" t="s">
        <v>21</v>
      </c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</row>
    <row r="236" spans="1:26" ht="15.75" x14ac:dyDescent="0.25">
      <c r="A236" s="42">
        <v>42614</v>
      </c>
      <c r="B236" s="69">
        <v>91.2</v>
      </c>
      <c r="C236" s="39">
        <v>1.1000000000000001</v>
      </c>
      <c r="D236" s="40">
        <f t="shared" si="3"/>
        <v>0.8849557522123862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</row>
    <row r="237" spans="1:26" ht="15.75" x14ac:dyDescent="0.25">
      <c r="A237" s="42">
        <v>42705</v>
      </c>
      <c r="B237" s="69">
        <v>93.2</v>
      </c>
      <c r="C237" s="39">
        <v>2.2000000000000002</v>
      </c>
      <c r="D237" s="40">
        <f t="shared" si="3"/>
        <v>3.6707452725250245</v>
      </c>
      <c r="E237" s="19"/>
      <c r="F237" s="19"/>
      <c r="G237" s="19"/>
      <c r="H237" s="19"/>
      <c r="I237" s="19" t="s">
        <v>22</v>
      </c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</row>
    <row r="238" spans="1:26" ht="15.75" x14ac:dyDescent="0.25">
      <c r="A238" s="42">
        <v>42795</v>
      </c>
      <c r="B238" s="69">
        <v>94.7</v>
      </c>
      <c r="C238" s="39">
        <v>1.6</v>
      </c>
      <c r="D238" s="40">
        <f t="shared" si="3"/>
        <v>5.6919642857142954</v>
      </c>
      <c r="E238" s="19"/>
      <c r="F238" s="19"/>
      <c r="G238" s="19"/>
      <c r="H238" s="19"/>
      <c r="I238" s="19" t="s">
        <v>23</v>
      </c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</row>
    <row r="239" spans="1:26" ht="15.75" x14ac:dyDescent="0.25">
      <c r="A239" s="42">
        <v>42887</v>
      </c>
      <c r="B239" s="69">
        <v>93.9</v>
      </c>
      <c r="C239" s="39">
        <v>-0.9</v>
      </c>
      <c r="D239" s="40">
        <f t="shared" si="3"/>
        <v>4.1019955654102027</v>
      </c>
      <c r="E239" s="19"/>
      <c r="F239" s="19"/>
      <c r="G239" s="19"/>
      <c r="H239" s="19"/>
      <c r="I239" s="19" t="s">
        <v>24</v>
      </c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</row>
    <row r="240" spans="1:26" ht="15.75" x14ac:dyDescent="0.25">
      <c r="A240" s="42">
        <v>42979</v>
      </c>
      <c r="B240" s="69">
        <v>94.4</v>
      </c>
      <c r="C240" s="73">
        <v>0.5</v>
      </c>
      <c r="D240" s="40">
        <f t="shared" si="3"/>
        <v>3.5087719298245648</v>
      </c>
      <c r="E240" s="19"/>
      <c r="F240" s="19"/>
      <c r="G240" s="19"/>
      <c r="H240" s="19"/>
      <c r="I240" s="19" t="s">
        <v>25</v>
      </c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</row>
    <row r="241" spans="1:23" ht="15.75" x14ac:dyDescent="0.25">
      <c r="A241" s="42">
        <v>43070</v>
      </c>
      <c r="B241" s="69">
        <v>94.4</v>
      </c>
      <c r="C241" s="73">
        <v>0</v>
      </c>
      <c r="D241" s="40">
        <f t="shared" si="3"/>
        <v>1.2875536480686725</v>
      </c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</row>
    <row r="242" spans="1:23" ht="15.75" x14ac:dyDescent="0.25">
      <c r="A242" s="42">
        <v>43160</v>
      </c>
      <c r="B242" s="69">
        <v>95.5</v>
      </c>
      <c r="C242" s="73">
        <v>1.2</v>
      </c>
      <c r="D242" s="40">
        <f t="shared" si="3"/>
        <v>0.84477296726504447</v>
      </c>
      <c r="E242" s="19"/>
      <c r="F242" s="19"/>
      <c r="G242" s="19"/>
      <c r="H242" s="19"/>
      <c r="I242" s="18" t="s">
        <v>26</v>
      </c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</row>
    <row r="243" spans="1:23" ht="15.75" x14ac:dyDescent="0.25">
      <c r="A243" s="42">
        <v>43252</v>
      </c>
      <c r="B243" s="69">
        <v>95.8</v>
      </c>
      <c r="C243" s="73">
        <v>0.3</v>
      </c>
      <c r="D243" s="40">
        <f t="shared" si="3"/>
        <v>2.0234291799786916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</row>
    <row r="244" spans="1:23" ht="15" x14ac:dyDescent="0.25">
      <c r="A244" s="42">
        <v>43344</v>
      </c>
      <c r="B244" s="69">
        <v>97</v>
      </c>
      <c r="C244" s="73">
        <v>1.2</v>
      </c>
      <c r="D244" s="40">
        <f t="shared" ref="D244:D257" si="4">(B244-B240)/B240*100</f>
        <v>2.7542372881355868</v>
      </c>
    </row>
    <row r="245" spans="1:23" ht="15" x14ac:dyDescent="0.25">
      <c r="A245" s="42">
        <v>43435</v>
      </c>
      <c r="B245" s="69">
        <v>97.9</v>
      </c>
      <c r="C245" s="73">
        <v>0.9</v>
      </c>
      <c r="D245" s="40">
        <f t="shared" si="4"/>
        <v>3.7076271186440675</v>
      </c>
    </row>
    <row r="246" spans="1:23" ht="15" x14ac:dyDescent="0.25">
      <c r="A246" s="42">
        <v>43525</v>
      </c>
      <c r="B246" s="73">
        <v>98.7</v>
      </c>
      <c r="C246" s="73">
        <v>0.9</v>
      </c>
      <c r="D246" s="40">
        <f t="shared" si="4"/>
        <v>3.3507853403141392</v>
      </c>
    </row>
    <row r="247" spans="1:23" ht="15" x14ac:dyDescent="0.25">
      <c r="A247" s="42">
        <v>43617</v>
      </c>
      <c r="B247" s="73">
        <v>99.6</v>
      </c>
      <c r="C247" s="73">
        <v>0.9</v>
      </c>
      <c r="D247" s="40">
        <f t="shared" si="4"/>
        <v>3.9665970772442565</v>
      </c>
    </row>
    <row r="248" spans="1:23" ht="15" x14ac:dyDescent="0.25">
      <c r="A248" s="42">
        <v>43709</v>
      </c>
      <c r="B248" s="73">
        <v>100.5</v>
      </c>
      <c r="C248" s="73">
        <v>0.9</v>
      </c>
      <c r="D248" s="40">
        <f t="shared" si="4"/>
        <v>3.608247422680412</v>
      </c>
    </row>
    <row r="249" spans="1:23" ht="15" x14ac:dyDescent="0.25">
      <c r="A249" s="42">
        <v>43800</v>
      </c>
      <c r="B249" s="73">
        <v>99.8</v>
      </c>
      <c r="C249" s="73">
        <v>-0.7</v>
      </c>
      <c r="D249" s="40">
        <f t="shared" si="4"/>
        <v>1.9407558733401342</v>
      </c>
    </row>
    <row r="250" spans="1:23" ht="15" x14ac:dyDescent="0.25">
      <c r="A250" s="42">
        <v>43891</v>
      </c>
      <c r="B250" s="73">
        <v>100</v>
      </c>
      <c r="C250" s="73">
        <v>0.2</v>
      </c>
      <c r="D250" s="40">
        <f t="shared" si="4"/>
        <v>1.3171225937183355</v>
      </c>
    </row>
    <row r="251" spans="1:23" s="41" customFormat="1" ht="15" x14ac:dyDescent="0.25">
      <c r="A251" s="42">
        <v>43983</v>
      </c>
      <c r="B251" s="73">
        <v>99.4</v>
      </c>
      <c r="C251" s="73">
        <v>-0.6</v>
      </c>
      <c r="D251" s="40">
        <f t="shared" si="4"/>
        <v>-0.20080321285139419</v>
      </c>
    </row>
    <row r="252" spans="1:23" s="41" customFormat="1" ht="15" x14ac:dyDescent="0.25">
      <c r="A252" s="42">
        <v>44075</v>
      </c>
      <c r="B252" s="73">
        <v>100.3</v>
      </c>
      <c r="C252" s="73">
        <v>0.9</v>
      </c>
      <c r="D252" s="40">
        <f t="shared" si="4"/>
        <v>-0.19900497512438092</v>
      </c>
    </row>
    <row r="253" spans="1:23" s="41" customFormat="1" ht="15" x14ac:dyDescent="0.25">
      <c r="A253" s="42">
        <v>44166</v>
      </c>
      <c r="B253" s="73">
        <v>101.5</v>
      </c>
      <c r="C253" s="73">
        <v>1.2</v>
      </c>
      <c r="D253" s="40">
        <f t="shared" si="4"/>
        <v>1.7034068136272573</v>
      </c>
    </row>
    <row r="254" spans="1:23" s="41" customFormat="1" ht="15" x14ac:dyDescent="0.25">
      <c r="A254" s="42">
        <v>44256</v>
      </c>
      <c r="B254" s="73">
        <v>103.4</v>
      </c>
      <c r="C254" s="73">
        <v>1.9</v>
      </c>
      <c r="D254" s="40">
        <f t="shared" si="4"/>
        <v>3.4000000000000057</v>
      </c>
    </row>
    <row r="255" spans="1:23" ht="15" x14ac:dyDescent="0.25">
      <c r="A255" s="42">
        <v>44348</v>
      </c>
      <c r="B255" s="73">
        <v>105.8</v>
      </c>
      <c r="C255" s="73">
        <v>2.2999999999999998</v>
      </c>
      <c r="D255" s="40">
        <f t="shared" si="4"/>
        <v>6.4386317907444575</v>
      </c>
    </row>
    <row r="256" spans="1:23" ht="15" x14ac:dyDescent="0.25">
      <c r="A256" s="42">
        <v>44440</v>
      </c>
      <c r="B256" s="73">
        <v>107.1</v>
      </c>
      <c r="C256" s="73">
        <v>1.2</v>
      </c>
      <c r="D256" s="40">
        <f t="shared" si="4"/>
        <v>6.7796610169491496</v>
      </c>
    </row>
    <row r="257" spans="1:4" ht="15" x14ac:dyDescent="0.25">
      <c r="A257" s="42">
        <v>44531</v>
      </c>
      <c r="B257" s="73">
        <v>106.9</v>
      </c>
      <c r="C257" s="73">
        <v>-0.1</v>
      </c>
      <c r="D257" s="40">
        <f t="shared" si="4"/>
        <v>5.3201970443349813</v>
      </c>
    </row>
    <row r="258" spans="1:4" ht="15" x14ac:dyDescent="0.25">
      <c r="A258" s="42">
        <v>44621</v>
      </c>
    </row>
    <row r="259" spans="1:4" ht="15" x14ac:dyDescent="0.25">
      <c r="A259" s="42">
        <v>44713</v>
      </c>
    </row>
  </sheetData>
  <phoneticPr fontId="9" type="noConversion"/>
  <hyperlinks>
    <hyperlink ref="I242" r:id="rId1" xr:uid="{00000000-0004-0000-01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0" topLeftCell="A44" activePane="bottomLeft" state="frozen"/>
      <selection pane="bottomLeft" activeCell="K5" sqref="K5"/>
    </sheetView>
  </sheetViews>
  <sheetFormatPr defaultRowHeight="12.75" x14ac:dyDescent="0.2"/>
  <cols>
    <col min="1" max="1" width="9.28515625" customWidth="1"/>
    <col min="2" max="2" width="20" customWidth="1"/>
    <col min="3" max="3" width="9.140625" style="13"/>
    <col min="4" max="4" width="5.28515625" customWidth="1"/>
  </cols>
  <sheetData>
    <row r="1" spans="1:6" ht="33.75" x14ac:dyDescent="0.2">
      <c r="B1" s="9" t="s">
        <v>11</v>
      </c>
    </row>
    <row r="2" spans="1:6" ht="15.75" x14ac:dyDescent="0.25">
      <c r="B2" s="11" t="s">
        <v>12</v>
      </c>
      <c r="E2" s="1" t="s">
        <v>19</v>
      </c>
      <c r="F2" t="s">
        <v>20</v>
      </c>
    </row>
    <row r="3" spans="1:6" ht="15.75" customHeight="1" x14ac:dyDescent="0.25">
      <c r="B3" s="11" t="s">
        <v>13</v>
      </c>
      <c r="F3" s="1"/>
    </row>
    <row r="4" spans="1:6" x14ac:dyDescent="0.2">
      <c r="B4" s="11" t="s">
        <v>14</v>
      </c>
    </row>
    <row r="5" spans="1:6" x14ac:dyDescent="0.2">
      <c r="B5" s="11" t="s">
        <v>15</v>
      </c>
    </row>
    <row r="6" spans="1:6" x14ac:dyDescent="0.2">
      <c r="B6" s="8">
        <v>6</v>
      </c>
    </row>
    <row r="7" spans="1:6" x14ac:dyDescent="0.2">
      <c r="B7" s="10">
        <v>22068</v>
      </c>
    </row>
    <row r="8" spans="1:6" x14ac:dyDescent="0.2">
      <c r="B8" s="10">
        <v>41791</v>
      </c>
    </row>
    <row r="9" spans="1:6" x14ac:dyDescent="0.2">
      <c r="B9" s="8">
        <v>55</v>
      </c>
    </row>
    <row r="10" spans="1:6" x14ac:dyDescent="0.2">
      <c r="B10" s="11" t="s">
        <v>16</v>
      </c>
    </row>
    <row r="11" spans="1:6" x14ac:dyDescent="0.2">
      <c r="A11" s="12">
        <v>22068</v>
      </c>
      <c r="B11" s="15">
        <v>6.5</v>
      </c>
    </row>
    <row r="12" spans="1:6" x14ac:dyDescent="0.2">
      <c r="A12" s="12">
        <v>22433</v>
      </c>
      <c r="B12" s="15">
        <v>6.7</v>
      </c>
      <c r="C12" s="14">
        <f>(B12/B11-1)*100</f>
        <v>3.0769230769230882</v>
      </c>
    </row>
    <row r="13" spans="1:6" x14ac:dyDescent="0.2">
      <c r="A13" s="12">
        <v>22798</v>
      </c>
      <c r="B13" s="15">
        <v>6.8</v>
      </c>
      <c r="C13" s="14">
        <f t="shared" ref="C13:C68" si="0">(B13/B12-1)*100</f>
        <v>1.4925373134328401</v>
      </c>
    </row>
    <row r="14" spans="1:6" x14ac:dyDescent="0.2">
      <c r="A14" s="12">
        <v>23163</v>
      </c>
      <c r="B14" s="15">
        <v>6.9</v>
      </c>
      <c r="C14" s="14">
        <f t="shared" si="0"/>
        <v>1.4705882352941346</v>
      </c>
    </row>
    <row r="15" spans="1:6" x14ac:dyDescent="0.2">
      <c r="A15" s="12">
        <v>23529</v>
      </c>
      <c r="B15" s="15">
        <v>7</v>
      </c>
      <c r="C15" s="14">
        <f t="shared" si="0"/>
        <v>1.4492753623188248</v>
      </c>
    </row>
    <row r="16" spans="1:6" x14ac:dyDescent="0.2">
      <c r="A16" s="12">
        <v>23894</v>
      </c>
      <c r="B16" s="15">
        <v>7.3</v>
      </c>
      <c r="C16" s="14">
        <f t="shared" si="0"/>
        <v>4.2857142857142927</v>
      </c>
    </row>
    <row r="17" spans="1:3" x14ac:dyDescent="0.2">
      <c r="A17" s="12">
        <v>24259</v>
      </c>
      <c r="B17" s="15">
        <v>7.5</v>
      </c>
      <c r="C17" s="14">
        <f t="shared" si="0"/>
        <v>2.7397260273972712</v>
      </c>
    </row>
    <row r="18" spans="1:3" x14ac:dyDescent="0.2">
      <c r="A18" s="12">
        <v>24624</v>
      </c>
      <c r="B18" s="15">
        <v>7.9</v>
      </c>
      <c r="C18" s="14">
        <f t="shared" si="0"/>
        <v>5.3333333333333455</v>
      </c>
    </row>
    <row r="19" spans="1:3" x14ac:dyDescent="0.2">
      <c r="A19" s="12">
        <v>24990</v>
      </c>
      <c r="B19" s="15">
        <v>8.1</v>
      </c>
      <c r="C19" s="14">
        <f t="shared" si="0"/>
        <v>2.5316455696202445</v>
      </c>
    </row>
    <row r="20" spans="1:3" x14ac:dyDescent="0.2">
      <c r="A20" s="12">
        <v>25355</v>
      </c>
      <c r="B20" s="15">
        <v>8.5</v>
      </c>
      <c r="C20" s="14">
        <f t="shared" si="0"/>
        <v>4.9382716049382713</v>
      </c>
    </row>
    <row r="21" spans="1:3" x14ac:dyDescent="0.2">
      <c r="A21" s="12">
        <v>25720</v>
      </c>
      <c r="B21" s="15">
        <v>8.9</v>
      </c>
      <c r="C21" s="14">
        <f t="shared" si="0"/>
        <v>4.705882352941182</v>
      </c>
    </row>
    <row r="22" spans="1:3" x14ac:dyDescent="0.2">
      <c r="A22" s="12">
        <v>26085</v>
      </c>
      <c r="B22" s="15">
        <v>9.4</v>
      </c>
      <c r="C22" s="14">
        <f t="shared" si="0"/>
        <v>5.6179775280898792</v>
      </c>
    </row>
    <row r="23" spans="1:3" x14ac:dyDescent="0.2">
      <c r="A23" s="12">
        <v>26451</v>
      </c>
      <c r="B23" s="15">
        <v>10</v>
      </c>
      <c r="C23" s="14">
        <f t="shared" si="0"/>
        <v>6.3829787234042534</v>
      </c>
    </row>
    <row r="24" spans="1:3" x14ac:dyDescent="0.2">
      <c r="A24" s="12">
        <v>26816</v>
      </c>
      <c r="B24" s="15">
        <v>10.6</v>
      </c>
      <c r="C24" s="14">
        <f t="shared" si="0"/>
        <v>6.0000000000000053</v>
      </c>
    </row>
    <row r="25" spans="1:3" x14ac:dyDescent="0.2">
      <c r="A25" s="12">
        <v>27181</v>
      </c>
      <c r="B25" s="15">
        <v>12.1</v>
      </c>
      <c r="C25" s="14">
        <f t="shared" si="0"/>
        <v>14.150943396226424</v>
      </c>
    </row>
    <row r="26" spans="1:3" x14ac:dyDescent="0.2">
      <c r="A26" s="12">
        <v>27546</v>
      </c>
      <c r="B26" s="15">
        <v>14.7</v>
      </c>
      <c r="C26" s="14">
        <f t="shared" si="0"/>
        <v>21.487603305785118</v>
      </c>
    </row>
    <row r="27" spans="1:3" x14ac:dyDescent="0.2">
      <c r="A27" s="12">
        <v>27912</v>
      </c>
      <c r="B27" s="15">
        <v>16.899999999999999</v>
      </c>
      <c r="C27" s="14">
        <f t="shared" si="0"/>
        <v>14.965986394557817</v>
      </c>
    </row>
    <row r="28" spans="1:3" x14ac:dyDescent="0.2">
      <c r="A28" s="12">
        <v>28277</v>
      </c>
      <c r="B28" s="15">
        <v>19</v>
      </c>
      <c r="C28" s="14">
        <f t="shared" si="0"/>
        <v>12.426035502958598</v>
      </c>
    </row>
    <row r="29" spans="1:3" x14ac:dyDescent="0.2">
      <c r="A29" s="12">
        <v>28642</v>
      </c>
      <c r="B29" s="15">
        <v>20.7</v>
      </c>
      <c r="C29" s="14">
        <f t="shared" si="0"/>
        <v>8.9473684210526372</v>
      </c>
    </row>
    <row r="30" spans="1:3" x14ac:dyDescent="0.2">
      <c r="A30" s="12">
        <v>29007</v>
      </c>
      <c r="B30" s="15">
        <v>21.9</v>
      </c>
      <c r="C30" s="14">
        <f t="shared" si="0"/>
        <v>5.7971014492753659</v>
      </c>
    </row>
    <row r="31" spans="1:3" x14ac:dyDescent="0.2">
      <c r="A31" s="12">
        <v>29373</v>
      </c>
      <c r="B31" s="15">
        <v>24</v>
      </c>
      <c r="C31" s="14">
        <f t="shared" si="0"/>
        <v>9.5890410958904262</v>
      </c>
    </row>
    <row r="32" spans="1:3" x14ac:dyDescent="0.2">
      <c r="A32" s="12">
        <v>29738</v>
      </c>
      <c r="B32" s="15">
        <v>26.5</v>
      </c>
      <c r="C32" s="14">
        <f t="shared" si="0"/>
        <v>10.416666666666675</v>
      </c>
    </row>
    <row r="33" spans="1:3" x14ac:dyDescent="0.2">
      <c r="A33" s="12">
        <v>30103</v>
      </c>
      <c r="B33" s="15">
        <v>30</v>
      </c>
      <c r="C33" s="14">
        <f t="shared" si="0"/>
        <v>13.207547169811317</v>
      </c>
    </row>
    <row r="34" spans="1:3" x14ac:dyDescent="0.2">
      <c r="A34" s="12">
        <v>30468</v>
      </c>
      <c r="B34" s="15">
        <v>33.5</v>
      </c>
      <c r="C34" s="14">
        <f t="shared" si="0"/>
        <v>11.66666666666667</v>
      </c>
    </row>
    <row r="35" spans="1:3" x14ac:dyDescent="0.2">
      <c r="A35" s="12">
        <v>30834</v>
      </c>
      <c r="B35" s="15">
        <v>35.700000000000003</v>
      </c>
      <c r="C35" s="14">
        <f t="shared" si="0"/>
        <v>6.5671641791044788</v>
      </c>
    </row>
    <row r="36" spans="1:3" x14ac:dyDescent="0.2">
      <c r="A36" s="12">
        <v>31199</v>
      </c>
      <c r="B36" s="15">
        <v>37.200000000000003</v>
      </c>
      <c r="C36" s="14">
        <f t="shared" si="0"/>
        <v>4.2016806722689148</v>
      </c>
    </row>
    <row r="37" spans="1:3" x14ac:dyDescent="0.2">
      <c r="A37" s="12">
        <v>31564</v>
      </c>
      <c r="B37" s="15">
        <v>39.5</v>
      </c>
      <c r="C37" s="14">
        <f t="shared" si="0"/>
        <v>6.1827956989247257</v>
      </c>
    </row>
    <row r="38" spans="1:3" x14ac:dyDescent="0.2">
      <c r="A38" s="12">
        <v>31929</v>
      </c>
      <c r="B38" s="15">
        <v>42.4</v>
      </c>
      <c r="C38" s="14">
        <f t="shared" si="0"/>
        <v>7.3417721518987289</v>
      </c>
    </row>
    <row r="39" spans="1:3" x14ac:dyDescent="0.2">
      <c r="A39" s="12">
        <v>32295</v>
      </c>
      <c r="B39" s="15">
        <v>45.1</v>
      </c>
      <c r="C39" s="14">
        <f t="shared" si="0"/>
        <v>6.3679245283018826</v>
      </c>
    </row>
    <row r="40" spans="1:3" x14ac:dyDescent="0.2">
      <c r="A40" s="12">
        <v>32660</v>
      </c>
      <c r="B40" s="15">
        <v>49.1</v>
      </c>
      <c r="C40" s="14">
        <f t="shared" si="0"/>
        <v>8.8691796008869126</v>
      </c>
    </row>
    <row r="41" spans="1:3" x14ac:dyDescent="0.2">
      <c r="A41" s="12">
        <v>33025</v>
      </c>
      <c r="B41" s="15">
        <v>52.4</v>
      </c>
      <c r="C41" s="14">
        <f t="shared" si="0"/>
        <v>6.7209775967413288</v>
      </c>
    </row>
    <row r="42" spans="1:3" x14ac:dyDescent="0.2">
      <c r="A42" s="12">
        <v>33390</v>
      </c>
      <c r="B42" s="15">
        <v>54.8</v>
      </c>
      <c r="C42" s="14">
        <f t="shared" si="0"/>
        <v>4.5801526717557328</v>
      </c>
    </row>
    <row r="43" spans="1:3" x14ac:dyDescent="0.2">
      <c r="A43" s="12">
        <v>33756</v>
      </c>
      <c r="B43" s="15">
        <v>55.8</v>
      </c>
      <c r="C43" s="14">
        <f t="shared" si="0"/>
        <v>1.8248175182481674</v>
      </c>
    </row>
    <row r="44" spans="1:3" x14ac:dyDescent="0.2">
      <c r="A44" s="12">
        <v>34121</v>
      </c>
      <c r="B44" s="15">
        <v>56.2</v>
      </c>
      <c r="C44" s="14">
        <f t="shared" si="0"/>
        <v>0.71684587813620748</v>
      </c>
    </row>
    <row r="45" spans="1:3" x14ac:dyDescent="0.2">
      <c r="A45" s="12">
        <v>34486</v>
      </c>
      <c r="B45" s="15">
        <v>56.8</v>
      </c>
      <c r="C45" s="14">
        <f t="shared" si="0"/>
        <v>1.0676156583629748</v>
      </c>
    </row>
    <row r="46" spans="1:3" x14ac:dyDescent="0.2">
      <c r="A46" s="12">
        <v>34851</v>
      </c>
      <c r="B46" s="15">
        <v>57.9</v>
      </c>
      <c r="C46" s="14">
        <f t="shared" si="0"/>
        <v>1.936619718309851</v>
      </c>
    </row>
    <row r="47" spans="1:3" x14ac:dyDescent="0.2">
      <c r="A47" s="12">
        <v>35217</v>
      </c>
      <c r="B47" s="15">
        <v>59.6</v>
      </c>
      <c r="C47" s="14">
        <f t="shared" si="0"/>
        <v>2.9360967184801412</v>
      </c>
    </row>
    <row r="48" spans="1:3" x14ac:dyDescent="0.2">
      <c r="A48" s="12">
        <v>35582</v>
      </c>
      <c r="B48" s="15">
        <v>60.5</v>
      </c>
      <c r="C48" s="14">
        <f t="shared" si="0"/>
        <v>1.5100671140939603</v>
      </c>
    </row>
    <row r="49" spans="1:3" x14ac:dyDescent="0.2">
      <c r="A49" s="12">
        <v>35947</v>
      </c>
      <c r="B49" s="15">
        <v>61.3</v>
      </c>
      <c r="C49" s="14">
        <f t="shared" si="0"/>
        <v>1.3223140495867813</v>
      </c>
    </row>
    <row r="50" spans="1:3" x14ac:dyDescent="0.2">
      <c r="A50" s="12">
        <v>36312</v>
      </c>
      <c r="B50" s="15">
        <v>61.6</v>
      </c>
      <c r="C50" s="14">
        <f t="shared" si="0"/>
        <v>0.48939641109300158</v>
      </c>
    </row>
    <row r="51" spans="1:3" x14ac:dyDescent="0.2">
      <c r="A51" s="12">
        <v>36678</v>
      </c>
      <c r="B51" s="15">
        <v>63.2</v>
      </c>
      <c r="C51" s="14">
        <f t="shared" si="0"/>
        <v>2.5974025974025983</v>
      </c>
    </row>
    <row r="52" spans="1:3" x14ac:dyDescent="0.2">
      <c r="A52" s="12">
        <v>37043</v>
      </c>
      <c r="B52" s="15">
        <v>66</v>
      </c>
      <c r="C52" s="14">
        <f t="shared" si="0"/>
        <v>4.4303797468354444</v>
      </c>
    </row>
    <row r="53" spans="1:3" x14ac:dyDescent="0.2">
      <c r="A53" s="12">
        <v>37408</v>
      </c>
      <c r="B53" s="15">
        <v>67.5</v>
      </c>
      <c r="C53" s="14">
        <f t="shared" si="0"/>
        <v>2.2727272727272707</v>
      </c>
    </row>
    <row r="54" spans="1:3" x14ac:dyDescent="0.2">
      <c r="A54" s="12">
        <v>37773</v>
      </c>
      <c r="B54" s="15">
        <v>69.599999999999994</v>
      </c>
      <c r="C54" s="14">
        <f t="shared" si="0"/>
        <v>3.1111111111111089</v>
      </c>
    </row>
    <row r="55" spans="1:3" x14ac:dyDescent="0.2">
      <c r="A55" s="12">
        <v>38139</v>
      </c>
      <c r="B55" s="15">
        <v>72.2</v>
      </c>
      <c r="C55" s="14">
        <f t="shared" si="0"/>
        <v>3.7356321839080664</v>
      </c>
    </row>
    <row r="56" spans="1:3" x14ac:dyDescent="0.2">
      <c r="A56" s="12">
        <v>38504</v>
      </c>
      <c r="B56" s="15">
        <v>75</v>
      </c>
      <c r="C56" s="14">
        <f t="shared" si="0"/>
        <v>3.8781163434902899</v>
      </c>
    </row>
    <row r="57" spans="1:3" x14ac:dyDescent="0.2">
      <c r="A57" s="12">
        <v>38869</v>
      </c>
      <c r="B57" s="15">
        <v>78.900000000000006</v>
      </c>
      <c r="C57" s="14">
        <f t="shared" si="0"/>
        <v>5.2000000000000046</v>
      </c>
    </row>
    <row r="58" spans="1:3" x14ac:dyDescent="0.2">
      <c r="A58" s="12">
        <v>39234</v>
      </c>
      <c r="B58" s="15">
        <v>82.8</v>
      </c>
      <c r="C58" s="14">
        <f t="shared" si="0"/>
        <v>4.9429657794676674</v>
      </c>
    </row>
    <row r="59" spans="1:3" x14ac:dyDescent="0.2">
      <c r="A59" s="12">
        <v>39600</v>
      </c>
      <c r="B59" s="15">
        <v>86.5</v>
      </c>
      <c r="C59" s="14">
        <f t="shared" si="0"/>
        <v>4.4685990338164228</v>
      </c>
    </row>
    <row r="60" spans="1:3" x14ac:dyDescent="0.2">
      <c r="A60" s="12">
        <v>39965</v>
      </c>
      <c r="B60" s="15">
        <v>91.1</v>
      </c>
      <c r="C60" s="14">
        <f t="shared" si="0"/>
        <v>5.3179190751444949</v>
      </c>
    </row>
    <row r="61" spans="1:3" x14ac:dyDescent="0.2">
      <c r="A61" s="12">
        <v>40330</v>
      </c>
      <c r="B61" s="15">
        <v>92.1</v>
      </c>
      <c r="C61" s="14">
        <f t="shared" si="0"/>
        <v>1.0976948408342402</v>
      </c>
    </row>
    <row r="62" spans="1:3" x14ac:dyDescent="0.2">
      <c r="A62" s="12">
        <v>40695</v>
      </c>
      <c r="B62" s="15">
        <v>97.7</v>
      </c>
      <c r="C62" s="14">
        <f t="shared" si="0"/>
        <v>6.080347448425627</v>
      </c>
    </row>
    <row r="63" spans="1:3" x14ac:dyDescent="0.2">
      <c r="A63" s="12">
        <v>41061</v>
      </c>
      <c r="B63" s="15">
        <v>99.7</v>
      </c>
      <c r="C63" s="14">
        <f t="shared" si="0"/>
        <v>2.0470829068577334</v>
      </c>
    </row>
    <row r="64" spans="1:3" x14ac:dyDescent="0.2">
      <c r="A64" s="12">
        <v>41426</v>
      </c>
      <c r="B64" s="15">
        <v>99.4</v>
      </c>
      <c r="C64" s="14">
        <f t="shared" si="0"/>
        <v>-0.30090270812437314</v>
      </c>
    </row>
    <row r="65" spans="1:3" x14ac:dyDescent="0.2">
      <c r="A65" s="12">
        <v>41791</v>
      </c>
      <c r="B65" s="15">
        <v>100.9</v>
      </c>
      <c r="C65" s="14">
        <f t="shared" si="0"/>
        <v>1.5090543259557387</v>
      </c>
    </row>
    <row r="66" spans="1:3" x14ac:dyDescent="0.2">
      <c r="A66" s="12">
        <v>42156</v>
      </c>
      <c r="B66" s="15">
        <v>100</v>
      </c>
      <c r="C66" s="14">
        <f t="shared" si="0"/>
        <v>-0.89197224975223754</v>
      </c>
    </row>
    <row r="67" spans="1:3" x14ac:dyDescent="0.2">
      <c r="A67" s="16">
        <v>42522</v>
      </c>
      <c r="B67" s="15">
        <v>99.5</v>
      </c>
      <c r="C67" s="14">
        <f t="shared" si="0"/>
        <v>-0.50000000000000044</v>
      </c>
    </row>
    <row r="68" spans="1:3" x14ac:dyDescent="0.2">
      <c r="A68" s="6">
        <v>42887</v>
      </c>
      <c r="B68" s="17">
        <v>103.4</v>
      </c>
      <c r="C68" s="14">
        <f t="shared" si="0"/>
        <v>3.9195979899497635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2.5</vt:lpstr>
      <vt:lpstr>2.5 Data - Quarterly</vt:lpstr>
      <vt:lpstr>2.5 Data - Annual</vt:lpstr>
      <vt:lpstr>'Table 2.5'!Print_Area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Gilfillan, Geoff (DPS)</cp:lastModifiedBy>
  <cp:lastPrinted>2020-01-24T02:46:14Z</cp:lastPrinted>
  <dcterms:created xsi:type="dcterms:W3CDTF">2002-03-20T03:15:52Z</dcterms:created>
  <dcterms:modified xsi:type="dcterms:W3CDTF">2022-03-18T06:04:22Z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2022-03-18T04:08:55Z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e9e3df61-3f12-498b-90d6-6a22eb5798aa</vt:lpwstr>
  </property>
  <property fmtid="{D5CDD505-2E9C-101B-9397-08002B2CF9AE}" pid="8" name="MSIP_Label_234ea0fa-41da-4eb0-b95e-07c328641c0b_ContentBits">
    <vt:lpwstr>0</vt:lpwstr>
  </property>
</Properties>
</file>